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New folder (6)\"/>
    </mc:Choice>
  </mc:AlternateContent>
  <xr:revisionPtr revIDLastSave="0" documentId="8_{411C7977-674C-4E90-A9A5-0FA1CBE35810}" xr6:coauthVersionLast="47" xr6:coauthVersionMax="47" xr10:uidLastSave="{00000000-0000-0000-0000-000000000000}"/>
  <bookViews>
    <workbookView xWindow="4020" yWindow="4020" windowWidth="21600" windowHeight="11385" tabRatio="936" activeTab="4" xr2:uid="{01B62D47-E9D9-43D4-AA62-7DE7A4B11C23}"/>
  </bookViews>
  <sheets>
    <sheet name="الإرشادات" sheetId="9" r:id="rId1"/>
    <sheet name="توصية القطاع" sheetId="8" state="hidden" r:id="rId2"/>
    <sheet name="ملخص" sheetId="3" state="hidden" r:id="rId3"/>
    <sheet name="نموذج أ - دراسة الجدوى - القطاع" sheetId="7" state="hidden" r:id="rId4"/>
    <sheet name="نموذج أ - دراسة الجدوى -الجهة" sheetId="1" r:id="rId5"/>
  </sheets>
  <definedNames>
    <definedName name="_xlnm._FilterDatabase" localSheetId="0" hidden="1">الإرشادات!#REF!</definedName>
    <definedName name="_xlnm._FilterDatabase" localSheetId="1" hidden="1">'توصية القطاع'!$E$2:$E$88</definedName>
    <definedName name="_xlnm._FilterDatabase" localSheetId="2" hidden="1">ملخص!$A$1:$A$108</definedName>
    <definedName name="_xlnm.Print_Area" localSheetId="0">الإرشادات!$A$1:$E$82</definedName>
    <definedName name="_xlnm.Print_Area" localSheetId="1">'توصية القطاع'!$A$1:$J$82</definedName>
    <definedName name="_xlnm.Print_Area" localSheetId="2">ملخص!$A$1:$E$36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7" l="1"/>
  <c r="B3" i="7"/>
  <c r="B2" i="7"/>
  <c r="F14" i="3" l="1"/>
  <c r="F12" i="3"/>
  <c r="F11" i="3"/>
  <c r="F10" i="3"/>
  <c r="F9" i="3"/>
  <c r="BZ104" i="7"/>
  <c r="BZ103" i="7"/>
  <c r="BZ102" i="7"/>
  <c r="BZ101" i="7"/>
  <c r="BZ100" i="7"/>
  <c r="BZ99" i="7"/>
  <c r="BZ98" i="7"/>
  <c r="BZ97" i="7"/>
  <c r="BZ96" i="7"/>
  <c r="BZ95" i="7"/>
  <c r="BZ94" i="7"/>
  <c r="BZ93" i="7"/>
  <c r="BZ92" i="7"/>
  <c r="BZ91" i="7"/>
  <c r="BZ90" i="7"/>
  <c r="BZ89" i="7"/>
  <c r="BZ88" i="7"/>
  <c r="BZ87" i="7"/>
  <c r="BZ86" i="7"/>
  <c r="BZ85" i="7"/>
  <c r="BZ84" i="7"/>
  <c r="BZ83" i="7"/>
  <c r="BZ82" i="7"/>
  <c r="BZ81" i="7"/>
  <c r="BZ80" i="7"/>
  <c r="BZ79" i="7"/>
  <c r="BZ78" i="7"/>
  <c r="BZ77" i="7"/>
  <c r="BZ76" i="7"/>
  <c r="BZ75" i="7"/>
  <c r="BZ74" i="7"/>
  <c r="BZ73" i="7"/>
  <c r="BZ72" i="7"/>
  <c r="BZ71" i="7"/>
  <c r="BZ70" i="7"/>
  <c r="BZ69" i="7"/>
  <c r="BZ68" i="7"/>
  <c r="BZ67" i="7"/>
  <c r="BZ66" i="7"/>
  <c r="BZ65" i="7"/>
  <c r="BZ64" i="7"/>
  <c r="BZ63" i="7"/>
  <c r="BZ62" i="7"/>
  <c r="BZ61" i="7"/>
  <c r="BZ60" i="7"/>
  <c r="BZ59" i="7"/>
  <c r="BZ58" i="7"/>
  <c r="BZ57" i="7"/>
  <c r="BZ56" i="7"/>
  <c r="BZ55" i="7"/>
  <c r="BZ54" i="7"/>
  <c r="BZ53" i="7"/>
  <c r="BZ52" i="7"/>
  <c r="BZ51" i="7"/>
  <c r="BZ50" i="7"/>
  <c r="BZ49" i="7"/>
  <c r="BZ48" i="7"/>
  <c r="BZ47" i="7"/>
  <c r="BZ46" i="7"/>
  <c r="BZ45" i="7"/>
  <c r="BZ44" i="7"/>
  <c r="BZ43" i="7"/>
  <c r="BZ42" i="7"/>
  <c r="BZ41" i="7"/>
  <c r="BZ40" i="7"/>
  <c r="BZ39" i="7"/>
  <c r="BZ38" i="7"/>
  <c r="BZ37" i="7"/>
  <c r="BZ36" i="7"/>
  <c r="BZ35" i="7"/>
  <c r="BZ34" i="7"/>
  <c r="BZ33" i="7"/>
  <c r="BZ32" i="7"/>
  <c r="BZ31" i="7"/>
  <c r="BZ30" i="7"/>
  <c r="BZ29" i="7"/>
  <c r="BZ28" i="7"/>
  <c r="BZ27" i="7"/>
  <c r="BZ26" i="7"/>
  <c r="BZ25" i="7"/>
  <c r="BZ24" i="7"/>
  <c r="BZ23" i="7"/>
  <c r="BZ22" i="7"/>
  <c r="BZ21" i="7"/>
  <c r="BZ20" i="7"/>
  <c r="BZ19" i="7"/>
  <c r="BZ18" i="7"/>
  <c r="BZ17" i="7"/>
  <c r="BZ16" i="7"/>
  <c r="BZ15" i="7"/>
  <c r="BZ14" i="7"/>
  <c r="BZ13" i="7"/>
  <c r="BZ12" i="7"/>
  <c r="BZ11" i="7"/>
  <c r="BZ10" i="7"/>
  <c r="BZ9" i="7"/>
  <c r="BW104" i="7"/>
  <c r="BW103" i="7"/>
  <c r="BW102" i="7"/>
  <c r="BW101" i="7"/>
  <c r="BW100" i="7"/>
  <c r="BW99" i="7"/>
  <c r="BW98" i="7"/>
  <c r="BW97" i="7"/>
  <c r="BW96" i="7"/>
  <c r="BW95" i="7"/>
  <c r="BW94" i="7"/>
  <c r="BW93" i="7"/>
  <c r="BW92" i="7"/>
  <c r="BW91" i="7"/>
  <c r="BW90" i="7"/>
  <c r="BW89" i="7"/>
  <c r="BW88" i="7"/>
  <c r="BW87" i="7"/>
  <c r="BW86" i="7"/>
  <c r="BW85" i="7"/>
  <c r="BW84" i="7"/>
  <c r="BW83" i="7"/>
  <c r="BW82" i="7"/>
  <c r="BW81" i="7"/>
  <c r="BW80" i="7"/>
  <c r="BW79" i="7"/>
  <c r="BW78" i="7"/>
  <c r="BW77" i="7"/>
  <c r="BW76" i="7"/>
  <c r="BW75" i="7"/>
  <c r="BW74" i="7"/>
  <c r="BW73" i="7"/>
  <c r="BW72" i="7"/>
  <c r="BW71" i="7"/>
  <c r="BW70" i="7"/>
  <c r="BW69" i="7"/>
  <c r="BW68" i="7"/>
  <c r="BW67" i="7"/>
  <c r="BW66" i="7"/>
  <c r="BW65" i="7"/>
  <c r="BW64" i="7"/>
  <c r="BW63" i="7"/>
  <c r="BW62" i="7"/>
  <c r="BW61" i="7"/>
  <c r="BW60" i="7"/>
  <c r="BW59" i="7"/>
  <c r="BW58" i="7"/>
  <c r="BW57" i="7"/>
  <c r="BW56" i="7"/>
  <c r="BW55" i="7"/>
  <c r="BW54" i="7"/>
  <c r="BW53" i="7"/>
  <c r="BW52" i="7"/>
  <c r="BW51" i="7"/>
  <c r="BW50" i="7"/>
  <c r="BW49" i="7"/>
  <c r="BW48" i="7"/>
  <c r="BW47" i="7"/>
  <c r="BW46" i="7"/>
  <c r="BW45" i="7"/>
  <c r="BW44" i="7"/>
  <c r="BW43" i="7"/>
  <c r="BW42" i="7"/>
  <c r="BW41" i="7"/>
  <c r="BW40" i="7"/>
  <c r="BW39" i="7"/>
  <c r="BW38" i="7"/>
  <c r="BW37" i="7"/>
  <c r="BW36" i="7"/>
  <c r="BW35" i="7"/>
  <c r="BW34" i="7"/>
  <c r="BW33" i="7"/>
  <c r="BW32" i="7"/>
  <c r="BW31" i="7"/>
  <c r="BW30" i="7"/>
  <c r="BW29" i="7"/>
  <c r="BW28" i="7"/>
  <c r="BW27" i="7"/>
  <c r="BW26" i="7"/>
  <c r="BW25" i="7"/>
  <c r="BW24" i="7"/>
  <c r="BW23" i="7"/>
  <c r="BW22" i="7"/>
  <c r="BW21" i="7"/>
  <c r="BW20" i="7"/>
  <c r="BW19" i="7"/>
  <c r="BW18" i="7"/>
  <c r="BW17" i="7"/>
  <c r="BW16" i="7"/>
  <c r="BW15" i="7"/>
  <c r="BW14" i="7"/>
  <c r="BW13" i="7"/>
  <c r="BW12" i="7"/>
  <c r="BW11" i="7"/>
  <c r="BW10" i="7"/>
  <c r="BW9" i="7"/>
  <c r="BT104" i="7"/>
  <c r="BT103" i="7"/>
  <c r="BT102" i="7"/>
  <c r="BT101" i="7"/>
  <c r="BT100" i="7"/>
  <c r="BT99" i="7"/>
  <c r="BT98" i="7"/>
  <c r="BT97" i="7"/>
  <c r="BT96" i="7"/>
  <c r="BT95" i="7"/>
  <c r="BT94" i="7"/>
  <c r="BT93" i="7"/>
  <c r="BT92" i="7"/>
  <c r="BT91" i="7"/>
  <c r="BT90" i="7"/>
  <c r="BT89" i="7"/>
  <c r="BT88" i="7"/>
  <c r="BT87" i="7"/>
  <c r="BT86" i="7"/>
  <c r="BT85" i="7"/>
  <c r="BT84" i="7"/>
  <c r="BT83" i="7"/>
  <c r="BT82" i="7"/>
  <c r="BT81" i="7"/>
  <c r="BT80" i="7"/>
  <c r="BT79" i="7"/>
  <c r="BT78" i="7"/>
  <c r="BT77" i="7"/>
  <c r="BT76" i="7"/>
  <c r="BT75" i="7"/>
  <c r="BT74" i="7"/>
  <c r="BT73" i="7"/>
  <c r="BT72" i="7"/>
  <c r="BT71" i="7"/>
  <c r="BT70" i="7"/>
  <c r="BT69" i="7"/>
  <c r="BT68" i="7"/>
  <c r="BT67" i="7"/>
  <c r="BT66" i="7"/>
  <c r="BT65" i="7"/>
  <c r="BT64" i="7"/>
  <c r="BT63" i="7"/>
  <c r="BT62" i="7"/>
  <c r="BT61" i="7"/>
  <c r="BT60" i="7"/>
  <c r="BT59" i="7"/>
  <c r="BT58" i="7"/>
  <c r="BT57" i="7"/>
  <c r="BT56" i="7"/>
  <c r="BT55" i="7"/>
  <c r="BT54" i="7"/>
  <c r="BT53" i="7"/>
  <c r="BT52" i="7"/>
  <c r="BT51" i="7"/>
  <c r="BT50" i="7"/>
  <c r="BT49" i="7"/>
  <c r="BT48" i="7"/>
  <c r="BT47" i="7"/>
  <c r="BT46" i="7"/>
  <c r="BT45" i="7"/>
  <c r="BT44" i="7"/>
  <c r="BT43" i="7"/>
  <c r="BT42" i="7"/>
  <c r="BT41" i="7"/>
  <c r="BT40" i="7"/>
  <c r="BT39" i="7"/>
  <c r="BT38" i="7"/>
  <c r="BT37" i="7"/>
  <c r="BT36" i="7"/>
  <c r="BT35" i="7"/>
  <c r="BT34" i="7"/>
  <c r="BT33" i="7"/>
  <c r="BT32" i="7"/>
  <c r="BT31" i="7"/>
  <c r="BT30" i="7"/>
  <c r="BT29" i="7"/>
  <c r="BT28" i="7"/>
  <c r="BT27" i="7"/>
  <c r="BT26" i="7"/>
  <c r="BT25" i="7"/>
  <c r="BT24" i="7"/>
  <c r="BT23" i="7"/>
  <c r="BT22" i="7"/>
  <c r="BT21" i="7"/>
  <c r="BT20" i="7"/>
  <c r="BT19" i="7"/>
  <c r="BT18" i="7"/>
  <c r="BT17" i="7"/>
  <c r="BT16" i="7"/>
  <c r="BT15" i="7"/>
  <c r="BT14" i="7"/>
  <c r="BT13" i="7"/>
  <c r="BT12" i="7"/>
  <c r="BT11" i="7"/>
  <c r="BT10" i="7"/>
  <c r="BT9" i="7"/>
  <c r="BQ104" i="7"/>
  <c r="BQ103" i="7"/>
  <c r="BQ102" i="7"/>
  <c r="BQ101" i="7"/>
  <c r="BQ100" i="7"/>
  <c r="BQ99" i="7"/>
  <c r="BQ98" i="7"/>
  <c r="BQ97" i="7"/>
  <c r="BQ96" i="7"/>
  <c r="BQ95" i="7"/>
  <c r="BQ94" i="7"/>
  <c r="BQ93" i="7"/>
  <c r="BQ92" i="7"/>
  <c r="BQ91" i="7"/>
  <c r="BQ90" i="7"/>
  <c r="BQ89" i="7"/>
  <c r="BQ88" i="7"/>
  <c r="BQ87" i="7"/>
  <c r="BQ86" i="7"/>
  <c r="BQ85" i="7"/>
  <c r="BQ84" i="7"/>
  <c r="BQ83" i="7"/>
  <c r="BQ82" i="7"/>
  <c r="BQ81" i="7"/>
  <c r="BQ80" i="7"/>
  <c r="BQ79" i="7"/>
  <c r="BQ78" i="7"/>
  <c r="BQ77" i="7"/>
  <c r="BQ76" i="7"/>
  <c r="BQ75" i="7"/>
  <c r="BQ74" i="7"/>
  <c r="BQ73" i="7"/>
  <c r="BQ72" i="7"/>
  <c r="BQ71" i="7"/>
  <c r="BQ70" i="7"/>
  <c r="BQ69" i="7"/>
  <c r="BQ68" i="7"/>
  <c r="BQ67" i="7"/>
  <c r="BQ66" i="7"/>
  <c r="BQ65" i="7"/>
  <c r="BQ64" i="7"/>
  <c r="BQ63" i="7"/>
  <c r="BQ62" i="7"/>
  <c r="BQ61" i="7"/>
  <c r="BQ60" i="7"/>
  <c r="BQ59" i="7"/>
  <c r="BQ58" i="7"/>
  <c r="BQ57" i="7"/>
  <c r="BQ56" i="7"/>
  <c r="BQ55" i="7"/>
  <c r="BQ54" i="7"/>
  <c r="BQ53" i="7"/>
  <c r="BQ52" i="7"/>
  <c r="BQ51" i="7"/>
  <c r="BQ50" i="7"/>
  <c r="BQ49" i="7"/>
  <c r="BQ48" i="7"/>
  <c r="BQ47" i="7"/>
  <c r="BQ46" i="7"/>
  <c r="BQ45" i="7"/>
  <c r="BQ44" i="7"/>
  <c r="BQ43" i="7"/>
  <c r="BQ42" i="7"/>
  <c r="BQ41" i="7"/>
  <c r="BQ40" i="7"/>
  <c r="BQ39" i="7"/>
  <c r="BQ38" i="7"/>
  <c r="BQ37" i="7"/>
  <c r="BQ36" i="7"/>
  <c r="BQ35" i="7"/>
  <c r="BQ34" i="7"/>
  <c r="BQ33" i="7"/>
  <c r="BQ32" i="7"/>
  <c r="BQ31" i="7"/>
  <c r="BQ30" i="7"/>
  <c r="BQ29" i="7"/>
  <c r="BQ28" i="7"/>
  <c r="BQ27" i="7"/>
  <c r="BQ26" i="7"/>
  <c r="BQ25" i="7"/>
  <c r="BQ24" i="7"/>
  <c r="BQ23" i="7"/>
  <c r="BQ22" i="7"/>
  <c r="BQ21" i="7"/>
  <c r="BQ20" i="7"/>
  <c r="BQ19" i="7"/>
  <c r="BQ18" i="7"/>
  <c r="BQ17" i="7"/>
  <c r="BQ16" i="7"/>
  <c r="BQ15" i="7"/>
  <c r="BQ14" i="7"/>
  <c r="BQ13" i="7"/>
  <c r="BQ12" i="7"/>
  <c r="BQ11" i="7"/>
  <c r="BQ10" i="7"/>
  <c r="BQ9" i="7"/>
  <c r="AR104" i="7"/>
  <c r="AR103" i="7"/>
  <c r="AR102" i="7"/>
  <c r="AR101" i="7"/>
  <c r="AR100" i="7"/>
  <c r="AR99" i="7"/>
  <c r="AR98" i="7"/>
  <c r="AR97" i="7"/>
  <c r="AR96" i="7"/>
  <c r="AR95" i="7"/>
  <c r="AR94" i="7"/>
  <c r="AR93" i="7"/>
  <c r="AR92" i="7"/>
  <c r="AR91" i="7"/>
  <c r="AR90" i="7"/>
  <c r="AR89" i="7"/>
  <c r="AR88" i="7"/>
  <c r="AR87" i="7"/>
  <c r="AR86" i="7"/>
  <c r="AR85" i="7"/>
  <c r="AR84" i="7"/>
  <c r="AR83" i="7"/>
  <c r="AR82" i="7"/>
  <c r="AR81" i="7"/>
  <c r="AR80" i="7"/>
  <c r="AR79" i="7"/>
  <c r="AR78" i="7"/>
  <c r="AR77" i="7"/>
  <c r="AR76" i="7"/>
  <c r="AR75" i="7"/>
  <c r="AR74" i="7"/>
  <c r="AR73" i="7"/>
  <c r="AR72" i="7"/>
  <c r="AR71" i="7"/>
  <c r="AR70" i="7"/>
  <c r="AR69" i="7"/>
  <c r="AR68" i="7"/>
  <c r="AR67" i="7"/>
  <c r="AR66" i="7"/>
  <c r="AR65" i="7"/>
  <c r="AR64" i="7"/>
  <c r="AR63" i="7"/>
  <c r="AR62" i="7"/>
  <c r="AR61" i="7"/>
  <c r="AR60" i="7"/>
  <c r="AR59" i="7"/>
  <c r="AR58" i="7"/>
  <c r="AR57" i="7"/>
  <c r="AR56" i="7"/>
  <c r="AR55" i="7"/>
  <c r="AR54" i="7"/>
  <c r="AR53" i="7"/>
  <c r="AR52" i="7"/>
  <c r="AR51" i="7"/>
  <c r="AR50" i="7"/>
  <c r="AR49" i="7"/>
  <c r="AR48" i="7"/>
  <c r="AR47" i="7"/>
  <c r="AR46" i="7"/>
  <c r="AR45" i="7"/>
  <c r="AR44" i="7"/>
  <c r="AR43" i="7"/>
  <c r="AR42" i="7"/>
  <c r="AR41" i="7"/>
  <c r="AR40" i="7"/>
  <c r="AR39" i="7"/>
  <c r="AR38" i="7"/>
  <c r="AR37" i="7"/>
  <c r="AR36" i="7"/>
  <c r="AR35" i="7"/>
  <c r="AR34" i="7"/>
  <c r="AR33" i="7"/>
  <c r="AR32" i="7"/>
  <c r="AR31" i="7"/>
  <c r="AR30" i="7"/>
  <c r="AR29" i="7"/>
  <c r="AR28" i="7"/>
  <c r="AR27" i="7"/>
  <c r="AR26" i="7"/>
  <c r="AR25" i="7"/>
  <c r="AR24" i="7"/>
  <c r="AR23" i="7"/>
  <c r="AR22" i="7"/>
  <c r="AR21" i="7"/>
  <c r="AR20" i="7"/>
  <c r="AR19" i="7"/>
  <c r="AR18" i="7"/>
  <c r="AR17" i="7"/>
  <c r="AR16" i="7"/>
  <c r="AR15" i="7"/>
  <c r="AR14" i="7"/>
  <c r="AR13" i="7"/>
  <c r="AR12" i="7"/>
  <c r="AR11" i="7"/>
  <c r="AR10" i="7"/>
  <c r="AR9" i="7"/>
  <c r="CN104" i="7" l="1"/>
  <c r="CN103" i="7"/>
  <c r="CN102" i="7"/>
  <c r="CN101" i="7"/>
  <c r="CN100" i="7"/>
  <c r="CN99" i="7"/>
  <c r="CN98" i="7"/>
  <c r="CN97" i="7"/>
  <c r="CN96" i="7"/>
  <c r="CN95" i="7"/>
  <c r="CN94" i="7"/>
  <c r="CN93" i="7"/>
  <c r="CN92" i="7"/>
  <c r="CN91" i="7"/>
  <c r="CN90" i="7"/>
  <c r="CN89" i="7"/>
  <c r="CN88" i="7"/>
  <c r="CN87" i="7"/>
  <c r="CN86" i="7"/>
  <c r="CN85" i="7"/>
  <c r="CN84" i="7"/>
  <c r="CN83" i="7"/>
  <c r="CN82" i="7"/>
  <c r="CN81" i="7"/>
  <c r="CN80" i="7"/>
  <c r="CN79" i="7"/>
  <c r="CN78" i="7"/>
  <c r="CN77" i="7"/>
  <c r="CN76" i="7"/>
  <c r="CN75" i="7"/>
  <c r="CN74" i="7"/>
  <c r="CN73" i="7"/>
  <c r="CN72" i="7"/>
  <c r="CN71" i="7"/>
  <c r="CN70" i="7"/>
  <c r="CN69" i="7"/>
  <c r="CN68" i="7"/>
  <c r="CN67" i="7"/>
  <c r="CN66" i="7"/>
  <c r="CN65" i="7"/>
  <c r="CN64" i="7"/>
  <c r="CN63" i="7"/>
  <c r="CN62" i="7"/>
  <c r="CN61" i="7"/>
  <c r="CN60" i="7"/>
  <c r="CN59" i="7"/>
  <c r="CN58" i="7"/>
  <c r="CN57" i="7"/>
  <c r="CN56" i="7"/>
  <c r="CN55" i="7"/>
  <c r="CN54" i="7"/>
  <c r="CN53" i="7"/>
  <c r="CN52" i="7"/>
  <c r="CN51" i="7"/>
  <c r="CN50" i="7"/>
  <c r="CN49" i="7"/>
  <c r="CN48" i="7"/>
  <c r="CN47" i="7"/>
  <c r="CN46" i="7"/>
  <c r="CN45" i="7"/>
  <c r="CN44" i="7"/>
  <c r="CN43" i="7"/>
  <c r="CN42" i="7"/>
  <c r="CN41" i="7"/>
  <c r="CN40" i="7"/>
  <c r="CN39" i="7"/>
  <c r="CN38" i="7"/>
  <c r="CN37" i="7"/>
  <c r="CN36" i="7"/>
  <c r="CN35" i="7"/>
  <c r="CN34" i="7"/>
  <c r="CN33" i="7"/>
  <c r="CN32" i="7"/>
  <c r="CN31" i="7"/>
  <c r="CN30" i="7"/>
  <c r="CN29" i="7"/>
  <c r="CN28" i="7"/>
  <c r="CN27" i="7"/>
  <c r="CN26" i="7"/>
  <c r="CN25" i="7"/>
  <c r="CN24" i="7"/>
  <c r="CN23" i="7"/>
  <c r="CN22" i="7"/>
  <c r="CN21" i="7"/>
  <c r="CN20" i="7"/>
  <c r="CN19" i="7"/>
  <c r="CN18" i="7"/>
  <c r="CN17" i="7"/>
  <c r="CN16" i="7"/>
  <c r="CN15" i="7"/>
  <c r="CN14" i="7"/>
  <c r="CN13" i="7"/>
  <c r="CN12" i="7"/>
  <c r="CN11" i="7"/>
  <c r="CN10" i="7"/>
  <c r="CN9" i="7"/>
  <c r="CM104" i="7"/>
  <c r="CM103" i="7"/>
  <c r="CM102" i="7"/>
  <c r="CM101" i="7"/>
  <c r="CM100" i="7"/>
  <c r="CM99" i="7"/>
  <c r="CM98" i="7"/>
  <c r="CM97" i="7"/>
  <c r="CM96" i="7"/>
  <c r="CM95" i="7"/>
  <c r="CM94" i="7"/>
  <c r="CM93" i="7"/>
  <c r="CM92" i="7"/>
  <c r="CM91" i="7"/>
  <c r="CM90" i="7"/>
  <c r="CM89" i="7"/>
  <c r="CM88" i="7"/>
  <c r="CM87" i="7"/>
  <c r="CM86" i="7"/>
  <c r="CM85" i="7"/>
  <c r="CM84" i="7"/>
  <c r="CM83" i="7"/>
  <c r="CM82" i="7"/>
  <c r="CM81" i="7"/>
  <c r="CM80" i="7"/>
  <c r="CM79" i="7"/>
  <c r="CM78" i="7"/>
  <c r="CM77" i="7"/>
  <c r="CM76" i="7"/>
  <c r="CM75" i="7"/>
  <c r="CM74" i="7"/>
  <c r="CM73" i="7"/>
  <c r="CM72" i="7"/>
  <c r="CM71" i="7"/>
  <c r="CM70" i="7"/>
  <c r="CM69" i="7"/>
  <c r="CM68" i="7"/>
  <c r="CM67" i="7"/>
  <c r="CM66" i="7"/>
  <c r="CM65" i="7"/>
  <c r="CM64" i="7"/>
  <c r="CM63" i="7"/>
  <c r="CM62" i="7"/>
  <c r="CM61" i="7"/>
  <c r="CM60" i="7"/>
  <c r="CM59" i="7"/>
  <c r="CM58" i="7"/>
  <c r="CM57" i="7"/>
  <c r="CM56" i="7"/>
  <c r="CM55" i="7"/>
  <c r="CM54" i="7"/>
  <c r="CM53" i="7"/>
  <c r="CM52" i="7"/>
  <c r="CM51" i="7"/>
  <c r="CM50" i="7"/>
  <c r="CM49" i="7"/>
  <c r="CM48" i="7"/>
  <c r="CM47" i="7"/>
  <c r="CM46" i="7"/>
  <c r="CM45" i="7"/>
  <c r="CM44" i="7"/>
  <c r="CM43" i="7"/>
  <c r="CM42" i="7"/>
  <c r="CM41" i="7"/>
  <c r="CM40" i="7"/>
  <c r="CM39" i="7"/>
  <c r="CM38" i="7"/>
  <c r="CM37" i="7"/>
  <c r="CM36" i="7"/>
  <c r="CM35" i="7"/>
  <c r="CM34" i="7"/>
  <c r="CM33" i="7"/>
  <c r="CM32" i="7"/>
  <c r="CM31" i="7"/>
  <c r="CM30" i="7"/>
  <c r="CM29" i="7"/>
  <c r="CM28" i="7"/>
  <c r="CM27" i="7"/>
  <c r="CM26" i="7"/>
  <c r="CM25" i="7"/>
  <c r="CM24" i="7"/>
  <c r="CM23" i="7"/>
  <c r="CM22" i="7"/>
  <c r="CM21" i="7"/>
  <c r="CM20" i="7"/>
  <c r="CM19" i="7"/>
  <c r="CM18" i="7"/>
  <c r="CM17" i="7"/>
  <c r="CM16" i="7"/>
  <c r="CM15" i="7"/>
  <c r="CM14" i="7"/>
  <c r="CM13" i="7"/>
  <c r="CM12" i="7"/>
  <c r="CM11" i="7"/>
  <c r="CM10" i="7"/>
  <c r="E3" i="3" s="1"/>
  <c r="CM9" i="7"/>
  <c r="CB104" i="7"/>
  <c r="CB103" i="7"/>
  <c r="CB102" i="7"/>
  <c r="CB101" i="7"/>
  <c r="CB100" i="7"/>
  <c r="CB99" i="7"/>
  <c r="CB98" i="7"/>
  <c r="CB97" i="7"/>
  <c r="CB96" i="7"/>
  <c r="CB95" i="7"/>
  <c r="CB94" i="7"/>
  <c r="CB93" i="7"/>
  <c r="CB92" i="7"/>
  <c r="CB91" i="7"/>
  <c r="CB90" i="7"/>
  <c r="CB89" i="7"/>
  <c r="CB88" i="7"/>
  <c r="CB87" i="7"/>
  <c r="CB86" i="7"/>
  <c r="CB85" i="7"/>
  <c r="CB84" i="7"/>
  <c r="CB83" i="7"/>
  <c r="CB82" i="7"/>
  <c r="CB81" i="7"/>
  <c r="CB80" i="7"/>
  <c r="CB79" i="7"/>
  <c r="CB78" i="7"/>
  <c r="CB77" i="7"/>
  <c r="CB76" i="7"/>
  <c r="CB75" i="7"/>
  <c r="CB74" i="7"/>
  <c r="CB73" i="7"/>
  <c r="CB72" i="7"/>
  <c r="CB71" i="7"/>
  <c r="CB70" i="7"/>
  <c r="CB69" i="7"/>
  <c r="CB68" i="7"/>
  <c r="CB67" i="7"/>
  <c r="CB66" i="7"/>
  <c r="CB65" i="7"/>
  <c r="CB64" i="7"/>
  <c r="CB63" i="7"/>
  <c r="CB62" i="7"/>
  <c r="CB61" i="7"/>
  <c r="CB60" i="7"/>
  <c r="CB59" i="7"/>
  <c r="CB58" i="7"/>
  <c r="CB57" i="7"/>
  <c r="CB56" i="7"/>
  <c r="CB55" i="7"/>
  <c r="CB54" i="7"/>
  <c r="CB53" i="7"/>
  <c r="CB52" i="7"/>
  <c r="CB51" i="7"/>
  <c r="CB50" i="7"/>
  <c r="CB49" i="7"/>
  <c r="CB48" i="7"/>
  <c r="CB47" i="7"/>
  <c r="CB46" i="7"/>
  <c r="CB45" i="7"/>
  <c r="CB44" i="7"/>
  <c r="CB43" i="7"/>
  <c r="CB42" i="7"/>
  <c r="CB41" i="7"/>
  <c r="CB40" i="7"/>
  <c r="CB39" i="7"/>
  <c r="CB38" i="7"/>
  <c r="CB37" i="7"/>
  <c r="CB36" i="7"/>
  <c r="CB35" i="7"/>
  <c r="CB34" i="7"/>
  <c r="CB33" i="7"/>
  <c r="CB32" i="7"/>
  <c r="CB31" i="7"/>
  <c r="CB30" i="7"/>
  <c r="CB29" i="7"/>
  <c r="CB28" i="7"/>
  <c r="CB27" i="7"/>
  <c r="CB26" i="7"/>
  <c r="CB25" i="7"/>
  <c r="CB24" i="7"/>
  <c r="CB23" i="7"/>
  <c r="CB22" i="7"/>
  <c r="CB21" i="7"/>
  <c r="CB20" i="7"/>
  <c r="CB19" i="7"/>
  <c r="CB18" i="7"/>
  <c r="CB17" i="7"/>
  <c r="CB16" i="7"/>
  <c r="CB15" i="7"/>
  <c r="CB14" i="7"/>
  <c r="CB13" i="7"/>
  <c r="CB12" i="7"/>
  <c r="CB11" i="7"/>
  <c r="CB10" i="7"/>
  <c r="CE104" i="7"/>
  <c r="CE103" i="7"/>
  <c r="CE102" i="7"/>
  <c r="CE101" i="7"/>
  <c r="CE100" i="7"/>
  <c r="CE99" i="7"/>
  <c r="CE98" i="7"/>
  <c r="CE97" i="7"/>
  <c r="CE96" i="7"/>
  <c r="CE95" i="7"/>
  <c r="CE94" i="7"/>
  <c r="CE93" i="7"/>
  <c r="CE92" i="7"/>
  <c r="CE91" i="7"/>
  <c r="CE90" i="7"/>
  <c r="CE89" i="7"/>
  <c r="CE88" i="7"/>
  <c r="CE87" i="7"/>
  <c r="CE86" i="7"/>
  <c r="CE85" i="7"/>
  <c r="CE84" i="7"/>
  <c r="CE83" i="7"/>
  <c r="CE82" i="7"/>
  <c r="CE81" i="7"/>
  <c r="CE80" i="7"/>
  <c r="CE79" i="7"/>
  <c r="CE78" i="7"/>
  <c r="CE77" i="7"/>
  <c r="CE76" i="7"/>
  <c r="CE75" i="7"/>
  <c r="CE74" i="7"/>
  <c r="CE73" i="7"/>
  <c r="CE72" i="7"/>
  <c r="CE71" i="7"/>
  <c r="CE70" i="7"/>
  <c r="CE69" i="7"/>
  <c r="CE68" i="7"/>
  <c r="CE67" i="7"/>
  <c r="CE66" i="7"/>
  <c r="CE65" i="7"/>
  <c r="CE64" i="7"/>
  <c r="CE63" i="7"/>
  <c r="CE62" i="7"/>
  <c r="CE61" i="7"/>
  <c r="CE60" i="7"/>
  <c r="CE59" i="7"/>
  <c r="CE58" i="7"/>
  <c r="CE57" i="7"/>
  <c r="CE56" i="7"/>
  <c r="CE55" i="7"/>
  <c r="CE54" i="7"/>
  <c r="CE53" i="7"/>
  <c r="CE52" i="7"/>
  <c r="CE51" i="7"/>
  <c r="CE50" i="7"/>
  <c r="CE49" i="7"/>
  <c r="CE48" i="7"/>
  <c r="CE47" i="7"/>
  <c r="CE46" i="7"/>
  <c r="CE45" i="7"/>
  <c r="CE44" i="7"/>
  <c r="CE43" i="7"/>
  <c r="CE42" i="7"/>
  <c r="CE41" i="7"/>
  <c r="CE40" i="7"/>
  <c r="CE39" i="7"/>
  <c r="CE38" i="7"/>
  <c r="CE37" i="7"/>
  <c r="CE36" i="7"/>
  <c r="CE35" i="7"/>
  <c r="CE34" i="7"/>
  <c r="CE33" i="7"/>
  <c r="CE32" i="7"/>
  <c r="CE31" i="7"/>
  <c r="CE30" i="7"/>
  <c r="CE29" i="7"/>
  <c r="CE28" i="7"/>
  <c r="CE27" i="7"/>
  <c r="CE26" i="7"/>
  <c r="CE25" i="7"/>
  <c r="CE24" i="7"/>
  <c r="CE23" i="7"/>
  <c r="CE22" i="7"/>
  <c r="CE21" i="7"/>
  <c r="CE20" i="7"/>
  <c r="CE19" i="7"/>
  <c r="CE18" i="7"/>
  <c r="CE17" i="7"/>
  <c r="CE16" i="7"/>
  <c r="CE15" i="7"/>
  <c r="CE14" i="7"/>
  <c r="CE13" i="7"/>
  <c r="CE12" i="7"/>
  <c r="CE11" i="7"/>
  <c r="CE10" i="7"/>
  <c r="CH104" i="7"/>
  <c r="CH103" i="7"/>
  <c r="CH102" i="7"/>
  <c r="CH101" i="7"/>
  <c r="CH100" i="7"/>
  <c r="CH99" i="7"/>
  <c r="CH98" i="7"/>
  <c r="CH97" i="7"/>
  <c r="CH96" i="7"/>
  <c r="CH95" i="7"/>
  <c r="CH94" i="7"/>
  <c r="CH93" i="7"/>
  <c r="CH92" i="7"/>
  <c r="CH91" i="7"/>
  <c r="CH90" i="7"/>
  <c r="CH89" i="7"/>
  <c r="CH88" i="7"/>
  <c r="CH87" i="7"/>
  <c r="CH86" i="7"/>
  <c r="CH85" i="7"/>
  <c r="CH84" i="7"/>
  <c r="CH83" i="7"/>
  <c r="CH82" i="7"/>
  <c r="CH81" i="7"/>
  <c r="CH80" i="7"/>
  <c r="CH79" i="7"/>
  <c r="CH78" i="7"/>
  <c r="CH77" i="7"/>
  <c r="CH76" i="7"/>
  <c r="CH75" i="7"/>
  <c r="CH74" i="7"/>
  <c r="CH73" i="7"/>
  <c r="CH72" i="7"/>
  <c r="CH71" i="7"/>
  <c r="CH70" i="7"/>
  <c r="CH69" i="7"/>
  <c r="CH68" i="7"/>
  <c r="CH67" i="7"/>
  <c r="CH66" i="7"/>
  <c r="CH65" i="7"/>
  <c r="CH64" i="7"/>
  <c r="CH63" i="7"/>
  <c r="CH62" i="7"/>
  <c r="CH61" i="7"/>
  <c r="CH60" i="7"/>
  <c r="CH59" i="7"/>
  <c r="CH58" i="7"/>
  <c r="CH57" i="7"/>
  <c r="CH56" i="7"/>
  <c r="CH55" i="7"/>
  <c r="CH54" i="7"/>
  <c r="CH53" i="7"/>
  <c r="CH52" i="7"/>
  <c r="CH51" i="7"/>
  <c r="CH50" i="7"/>
  <c r="CH49" i="7"/>
  <c r="CH48" i="7"/>
  <c r="CH47" i="7"/>
  <c r="CH46" i="7"/>
  <c r="CH45" i="7"/>
  <c r="CH44" i="7"/>
  <c r="CH43" i="7"/>
  <c r="CH42" i="7"/>
  <c r="CH41" i="7"/>
  <c r="CH40" i="7"/>
  <c r="CH39" i="7"/>
  <c r="CH38" i="7"/>
  <c r="CH37" i="7"/>
  <c r="CH36" i="7"/>
  <c r="CH35" i="7"/>
  <c r="CH34" i="7"/>
  <c r="CH33" i="7"/>
  <c r="CH32" i="7"/>
  <c r="CH31" i="7"/>
  <c r="CH30" i="7"/>
  <c r="CH29" i="7"/>
  <c r="CH28" i="7"/>
  <c r="CH27" i="7"/>
  <c r="CH26" i="7"/>
  <c r="CH25" i="7"/>
  <c r="CH24" i="7"/>
  <c r="CH23" i="7"/>
  <c r="CH22" i="7"/>
  <c r="CH21" i="7"/>
  <c r="CH20" i="7"/>
  <c r="CH19" i="7"/>
  <c r="CH18" i="7"/>
  <c r="CH17" i="7"/>
  <c r="CH16" i="7"/>
  <c r="CH15" i="7"/>
  <c r="CH14" i="7"/>
  <c r="CH13" i="7"/>
  <c r="CH12" i="7"/>
  <c r="CH11" i="7"/>
  <c r="CH10" i="7"/>
  <c r="CK104" i="7"/>
  <c r="CK103" i="7"/>
  <c r="CK102" i="7"/>
  <c r="CK101" i="7"/>
  <c r="CK100" i="7"/>
  <c r="CK99" i="7"/>
  <c r="CK98" i="7"/>
  <c r="CK97" i="7"/>
  <c r="CK96" i="7"/>
  <c r="CK95" i="7"/>
  <c r="CK94" i="7"/>
  <c r="CK93" i="7"/>
  <c r="CK92" i="7"/>
  <c r="CK91" i="7"/>
  <c r="CK90" i="7"/>
  <c r="CK89" i="7"/>
  <c r="CK88" i="7"/>
  <c r="CK87" i="7"/>
  <c r="CK86" i="7"/>
  <c r="CK85" i="7"/>
  <c r="CK84" i="7"/>
  <c r="CK83" i="7"/>
  <c r="CK82" i="7"/>
  <c r="CK81" i="7"/>
  <c r="CK80" i="7"/>
  <c r="CK79" i="7"/>
  <c r="CK78" i="7"/>
  <c r="CK77" i="7"/>
  <c r="CK76" i="7"/>
  <c r="CK75" i="7"/>
  <c r="CK74" i="7"/>
  <c r="CK73" i="7"/>
  <c r="CK72" i="7"/>
  <c r="CK71" i="7"/>
  <c r="CK70" i="7"/>
  <c r="CK69" i="7"/>
  <c r="CK68" i="7"/>
  <c r="CK67" i="7"/>
  <c r="CK66" i="7"/>
  <c r="CK65" i="7"/>
  <c r="CK64" i="7"/>
  <c r="CK63" i="7"/>
  <c r="CK62" i="7"/>
  <c r="CK61" i="7"/>
  <c r="CK60" i="7"/>
  <c r="CK59" i="7"/>
  <c r="CK58" i="7"/>
  <c r="CK57" i="7"/>
  <c r="CK56" i="7"/>
  <c r="CK55" i="7"/>
  <c r="CK54" i="7"/>
  <c r="CK53" i="7"/>
  <c r="CK52" i="7"/>
  <c r="CK51" i="7"/>
  <c r="CK50" i="7"/>
  <c r="CK49" i="7"/>
  <c r="CK48" i="7"/>
  <c r="CK47" i="7"/>
  <c r="CK46" i="7"/>
  <c r="CK45" i="7"/>
  <c r="CK44" i="7"/>
  <c r="CK43" i="7"/>
  <c r="CK42" i="7"/>
  <c r="CK41" i="7"/>
  <c r="CK40" i="7"/>
  <c r="CK39" i="7"/>
  <c r="CK38" i="7"/>
  <c r="CK37" i="7"/>
  <c r="CK36" i="7"/>
  <c r="CK35" i="7"/>
  <c r="CK34" i="7"/>
  <c r="CK33" i="7"/>
  <c r="CK32" i="7"/>
  <c r="CK31" i="7"/>
  <c r="CK30" i="7"/>
  <c r="CK29" i="7"/>
  <c r="CK28" i="7"/>
  <c r="CK27" i="7"/>
  <c r="CK26" i="7"/>
  <c r="CK25" i="7"/>
  <c r="CK24" i="7"/>
  <c r="CK23" i="7"/>
  <c r="CK22" i="7"/>
  <c r="CK21" i="7"/>
  <c r="CK20" i="7"/>
  <c r="CK19" i="7"/>
  <c r="CK18" i="7"/>
  <c r="CK17" i="7"/>
  <c r="CK16" i="7"/>
  <c r="CK15" i="7"/>
  <c r="CK14" i="7"/>
  <c r="CK13" i="7"/>
  <c r="CK12" i="7"/>
  <c r="CK11" i="7"/>
  <c r="CK10" i="7"/>
  <c r="CL104" i="7"/>
  <c r="CL103" i="7"/>
  <c r="CL102" i="7"/>
  <c r="CL101" i="7"/>
  <c r="CL100" i="7"/>
  <c r="CL99" i="7"/>
  <c r="CL98" i="7"/>
  <c r="CL97" i="7"/>
  <c r="CL96" i="7"/>
  <c r="CL95" i="7"/>
  <c r="CL94" i="7"/>
  <c r="CL93" i="7"/>
  <c r="CL92" i="7"/>
  <c r="CL91" i="7"/>
  <c r="CL90" i="7"/>
  <c r="CL89" i="7"/>
  <c r="CL88" i="7"/>
  <c r="CL87" i="7"/>
  <c r="CL86" i="7"/>
  <c r="CL85" i="7"/>
  <c r="CL84" i="7"/>
  <c r="CL83" i="7"/>
  <c r="CL82" i="7"/>
  <c r="CL81" i="7"/>
  <c r="CL80" i="7"/>
  <c r="CL79" i="7"/>
  <c r="CL78" i="7"/>
  <c r="CL77" i="7"/>
  <c r="CL76" i="7"/>
  <c r="CL75" i="7"/>
  <c r="CL74" i="7"/>
  <c r="CL73" i="7"/>
  <c r="CL72" i="7"/>
  <c r="CL71" i="7"/>
  <c r="CL70" i="7"/>
  <c r="CL69" i="7"/>
  <c r="CL68" i="7"/>
  <c r="CL67" i="7"/>
  <c r="CL66" i="7"/>
  <c r="CL65" i="7"/>
  <c r="CL64" i="7"/>
  <c r="CL63" i="7"/>
  <c r="CL62" i="7"/>
  <c r="CL61" i="7"/>
  <c r="CL60" i="7"/>
  <c r="CL59" i="7"/>
  <c r="CL58" i="7"/>
  <c r="CL57" i="7"/>
  <c r="CL56" i="7"/>
  <c r="CL55" i="7"/>
  <c r="CL54" i="7"/>
  <c r="CL53" i="7"/>
  <c r="CL52" i="7"/>
  <c r="CL51" i="7"/>
  <c r="CL50" i="7"/>
  <c r="CL49" i="7"/>
  <c r="CL48" i="7"/>
  <c r="CL47" i="7"/>
  <c r="CL46" i="7"/>
  <c r="CL45" i="7"/>
  <c r="CL44" i="7"/>
  <c r="CL43" i="7"/>
  <c r="CL42" i="7"/>
  <c r="CL41" i="7"/>
  <c r="CL40" i="7"/>
  <c r="CL39" i="7"/>
  <c r="CL38" i="7"/>
  <c r="CL37" i="7"/>
  <c r="CL36" i="7"/>
  <c r="CL35" i="7"/>
  <c r="CL34" i="7"/>
  <c r="CL33" i="7"/>
  <c r="CL32" i="7"/>
  <c r="CL31" i="7"/>
  <c r="CL30" i="7"/>
  <c r="CL29" i="7"/>
  <c r="CL28" i="7"/>
  <c r="CL27" i="7"/>
  <c r="CL26" i="7"/>
  <c r="CL25" i="7"/>
  <c r="CL24" i="7"/>
  <c r="CL23" i="7"/>
  <c r="CL22" i="7"/>
  <c r="CL21" i="7"/>
  <c r="CL20" i="7"/>
  <c r="CL19" i="7"/>
  <c r="CL18" i="7"/>
  <c r="CL17" i="7"/>
  <c r="CL16" i="7"/>
  <c r="CL15" i="7"/>
  <c r="CL14" i="7"/>
  <c r="CL13" i="7"/>
  <c r="CL12" i="7"/>
  <c r="CL11" i="7"/>
  <c r="CL10" i="7"/>
  <c r="CL9" i="7"/>
  <c r="CK9" i="7"/>
  <c r="CH9" i="7"/>
  <c r="CE9" i="7"/>
  <c r="CB9" i="7"/>
  <c r="BH104" i="7"/>
  <c r="BH103" i="7"/>
  <c r="BH102" i="7"/>
  <c r="BH101" i="7"/>
  <c r="BH100" i="7"/>
  <c r="BH99" i="7"/>
  <c r="BH98" i="7"/>
  <c r="BH97" i="7"/>
  <c r="BH96" i="7"/>
  <c r="BH95" i="7"/>
  <c r="BH94" i="7"/>
  <c r="BH93" i="7"/>
  <c r="BH92" i="7"/>
  <c r="BH91" i="7"/>
  <c r="BH90" i="7"/>
  <c r="BH89" i="7"/>
  <c r="BH88" i="7"/>
  <c r="BH87" i="7"/>
  <c r="BH86" i="7"/>
  <c r="BH85" i="7"/>
  <c r="BH84" i="7"/>
  <c r="BH83" i="7"/>
  <c r="BH82" i="7"/>
  <c r="BH81" i="7"/>
  <c r="BH80" i="7"/>
  <c r="BH79" i="7"/>
  <c r="BH78" i="7"/>
  <c r="BH77" i="7"/>
  <c r="BH76" i="7"/>
  <c r="BH75" i="7"/>
  <c r="BH74" i="7"/>
  <c r="BH73" i="7"/>
  <c r="BH72" i="7"/>
  <c r="BH71" i="7"/>
  <c r="BH70" i="7"/>
  <c r="BH69" i="7"/>
  <c r="BH68" i="7"/>
  <c r="BH67" i="7"/>
  <c r="BH66" i="7"/>
  <c r="BH65" i="7"/>
  <c r="BH64" i="7"/>
  <c r="BH63" i="7"/>
  <c r="BH62" i="7"/>
  <c r="BH61" i="7"/>
  <c r="BH60" i="7"/>
  <c r="BH59" i="7"/>
  <c r="BH58" i="7"/>
  <c r="BH57" i="7"/>
  <c r="BH56" i="7"/>
  <c r="BH55" i="7"/>
  <c r="BH54" i="7"/>
  <c r="BH53" i="7"/>
  <c r="BH52" i="7"/>
  <c r="BH51" i="7"/>
  <c r="BH50" i="7"/>
  <c r="BH49" i="7"/>
  <c r="BH48" i="7"/>
  <c r="BH47" i="7"/>
  <c r="BH46" i="7"/>
  <c r="BH45" i="7"/>
  <c r="BH44" i="7"/>
  <c r="BH43" i="7"/>
  <c r="BH42" i="7"/>
  <c r="BH41" i="7"/>
  <c r="BH40" i="7"/>
  <c r="BH39" i="7"/>
  <c r="BH38" i="7"/>
  <c r="BH37" i="7"/>
  <c r="BH36" i="7"/>
  <c r="BH35" i="7"/>
  <c r="BH34" i="7"/>
  <c r="BH33" i="7"/>
  <c r="BH32" i="7"/>
  <c r="BH31" i="7"/>
  <c r="BH30" i="7"/>
  <c r="BH29" i="7"/>
  <c r="BH28" i="7"/>
  <c r="BH27" i="7"/>
  <c r="BH26" i="7"/>
  <c r="BH25" i="7"/>
  <c r="BH24" i="7"/>
  <c r="BH23" i="7"/>
  <c r="BH22" i="7"/>
  <c r="BH21" i="7"/>
  <c r="BH20" i="7"/>
  <c r="BH19" i="7"/>
  <c r="BH18" i="7"/>
  <c r="BH17" i="7"/>
  <c r="BH16" i="7"/>
  <c r="BH15" i="7"/>
  <c r="BH14" i="7"/>
  <c r="BH13" i="7"/>
  <c r="BH12" i="7"/>
  <c r="BH11" i="7"/>
  <c r="BH10" i="7"/>
  <c r="BK104" i="7"/>
  <c r="BK103" i="7"/>
  <c r="BK102" i="7"/>
  <c r="BK101" i="7"/>
  <c r="BK100" i="7"/>
  <c r="BK99" i="7"/>
  <c r="BK98" i="7"/>
  <c r="BK97" i="7"/>
  <c r="BK96" i="7"/>
  <c r="BK95" i="7"/>
  <c r="BK94" i="7"/>
  <c r="BK93" i="7"/>
  <c r="BK92" i="7"/>
  <c r="BK91" i="7"/>
  <c r="BK90" i="7"/>
  <c r="BK89" i="7"/>
  <c r="BK88" i="7"/>
  <c r="BK87" i="7"/>
  <c r="BK86" i="7"/>
  <c r="BK85" i="7"/>
  <c r="BK84" i="7"/>
  <c r="BK83" i="7"/>
  <c r="BK82" i="7"/>
  <c r="BK81" i="7"/>
  <c r="BK80" i="7"/>
  <c r="BK79" i="7"/>
  <c r="BK78" i="7"/>
  <c r="BK77" i="7"/>
  <c r="BK76" i="7"/>
  <c r="BK75" i="7"/>
  <c r="BK74" i="7"/>
  <c r="BK73" i="7"/>
  <c r="BK72" i="7"/>
  <c r="BK71" i="7"/>
  <c r="BK70" i="7"/>
  <c r="BK69" i="7"/>
  <c r="BK68" i="7"/>
  <c r="BK67" i="7"/>
  <c r="BK66" i="7"/>
  <c r="BK65" i="7"/>
  <c r="BK64" i="7"/>
  <c r="BK63" i="7"/>
  <c r="BK62" i="7"/>
  <c r="BK61" i="7"/>
  <c r="BK60" i="7"/>
  <c r="BK59" i="7"/>
  <c r="BK58" i="7"/>
  <c r="BK57" i="7"/>
  <c r="BK56" i="7"/>
  <c r="BK55" i="7"/>
  <c r="BK54" i="7"/>
  <c r="BK53" i="7"/>
  <c r="BK52" i="7"/>
  <c r="BK51" i="7"/>
  <c r="BK50" i="7"/>
  <c r="BK49" i="7"/>
  <c r="BK48" i="7"/>
  <c r="BK47" i="7"/>
  <c r="BK46" i="7"/>
  <c r="BK45" i="7"/>
  <c r="BK44" i="7"/>
  <c r="BK43" i="7"/>
  <c r="BK42" i="7"/>
  <c r="BK41" i="7"/>
  <c r="BK40" i="7"/>
  <c r="BK39" i="7"/>
  <c r="BK38" i="7"/>
  <c r="BK37" i="7"/>
  <c r="BK36" i="7"/>
  <c r="BK35" i="7"/>
  <c r="BK34" i="7"/>
  <c r="BK33" i="7"/>
  <c r="BK32" i="7"/>
  <c r="BK31" i="7"/>
  <c r="BK30" i="7"/>
  <c r="BK29" i="7"/>
  <c r="BK28" i="7"/>
  <c r="BK27" i="7"/>
  <c r="BK26" i="7"/>
  <c r="BK25" i="7"/>
  <c r="BK24" i="7"/>
  <c r="BK23" i="7"/>
  <c r="BK22" i="7"/>
  <c r="BK21" i="7"/>
  <c r="BK20" i="7"/>
  <c r="BK19" i="7"/>
  <c r="BK18" i="7"/>
  <c r="BK17" i="7"/>
  <c r="BK16" i="7"/>
  <c r="BK15" i="7"/>
  <c r="BK14" i="7"/>
  <c r="BK13" i="7"/>
  <c r="BK12" i="7"/>
  <c r="BK11" i="7"/>
  <c r="BK10" i="7"/>
  <c r="BN104" i="7"/>
  <c r="BN103" i="7"/>
  <c r="BN102" i="7"/>
  <c r="BN101" i="7"/>
  <c r="BN100" i="7"/>
  <c r="BN99" i="7"/>
  <c r="BN98" i="7"/>
  <c r="BN97" i="7"/>
  <c r="BN96" i="7"/>
  <c r="BN95" i="7"/>
  <c r="BN94" i="7"/>
  <c r="BN93" i="7"/>
  <c r="BN92" i="7"/>
  <c r="BN91" i="7"/>
  <c r="BN90" i="7"/>
  <c r="BN89" i="7"/>
  <c r="BN88" i="7"/>
  <c r="BN87" i="7"/>
  <c r="BN86" i="7"/>
  <c r="BN85" i="7"/>
  <c r="BN84" i="7"/>
  <c r="BN83" i="7"/>
  <c r="BN82" i="7"/>
  <c r="BN81" i="7"/>
  <c r="BN80" i="7"/>
  <c r="BN79" i="7"/>
  <c r="BN78" i="7"/>
  <c r="BN77" i="7"/>
  <c r="BN76" i="7"/>
  <c r="BN75" i="7"/>
  <c r="BN74" i="7"/>
  <c r="BN73" i="7"/>
  <c r="BN72" i="7"/>
  <c r="BN71" i="7"/>
  <c r="BN70" i="7"/>
  <c r="BN69" i="7"/>
  <c r="BN68" i="7"/>
  <c r="BN67" i="7"/>
  <c r="BN66" i="7"/>
  <c r="BN65" i="7"/>
  <c r="BN64" i="7"/>
  <c r="BN63" i="7"/>
  <c r="BN62" i="7"/>
  <c r="BN61" i="7"/>
  <c r="BN60" i="7"/>
  <c r="BN59" i="7"/>
  <c r="BN58" i="7"/>
  <c r="BN57" i="7"/>
  <c r="BN56" i="7"/>
  <c r="BN55" i="7"/>
  <c r="BN54" i="7"/>
  <c r="BN53" i="7"/>
  <c r="BN52" i="7"/>
  <c r="BN51" i="7"/>
  <c r="BN50" i="7"/>
  <c r="BN49" i="7"/>
  <c r="BN48" i="7"/>
  <c r="BN47" i="7"/>
  <c r="BN46" i="7"/>
  <c r="BN45" i="7"/>
  <c r="BN44" i="7"/>
  <c r="BN43" i="7"/>
  <c r="BN42" i="7"/>
  <c r="BN41" i="7"/>
  <c r="BN40" i="7"/>
  <c r="BN39" i="7"/>
  <c r="BN38" i="7"/>
  <c r="BN37" i="7"/>
  <c r="BN36" i="7"/>
  <c r="BN35" i="7"/>
  <c r="BN34" i="7"/>
  <c r="BN33" i="7"/>
  <c r="BN32" i="7"/>
  <c r="BN31" i="7"/>
  <c r="BN30" i="7"/>
  <c r="BN29" i="7"/>
  <c r="BN28" i="7"/>
  <c r="BN27" i="7"/>
  <c r="BN26" i="7"/>
  <c r="BN25" i="7"/>
  <c r="BN24" i="7"/>
  <c r="BN23" i="7"/>
  <c r="BN22" i="7"/>
  <c r="BN21" i="7"/>
  <c r="BN20" i="7"/>
  <c r="BN19" i="7"/>
  <c r="BN18" i="7"/>
  <c r="BN17" i="7"/>
  <c r="BN16" i="7"/>
  <c r="BN15" i="7"/>
  <c r="BN14" i="7"/>
  <c r="BN13" i="7"/>
  <c r="BN12" i="7"/>
  <c r="BN11" i="7"/>
  <c r="BN10" i="7"/>
  <c r="CA104" i="7"/>
  <c r="CA103" i="7"/>
  <c r="CA102" i="7"/>
  <c r="CA101" i="7"/>
  <c r="CA100" i="7"/>
  <c r="CA99" i="7"/>
  <c r="CA98" i="7"/>
  <c r="CA97" i="7"/>
  <c r="CA96" i="7"/>
  <c r="CA95" i="7"/>
  <c r="CA94" i="7"/>
  <c r="CA93" i="7"/>
  <c r="CA92" i="7"/>
  <c r="CA91" i="7"/>
  <c r="CA90" i="7"/>
  <c r="CA89" i="7"/>
  <c r="CA88" i="7"/>
  <c r="CA87" i="7"/>
  <c r="CA86" i="7"/>
  <c r="CA85" i="7"/>
  <c r="CA84" i="7"/>
  <c r="CA83" i="7"/>
  <c r="CA82" i="7"/>
  <c r="CA81" i="7"/>
  <c r="CA80" i="7"/>
  <c r="CA79" i="7"/>
  <c r="CA78" i="7"/>
  <c r="CA77" i="7"/>
  <c r="CA76" i="7"/>
  <c r="CA75" i="7"/>
  <c r="CA74" i="7"/>
  <c r="CA73" i="7"/>
  <c r="CA72" i="7"/>
  <c r="CA71" i="7"/>
  <c r="CA70" i="7"/>
  <c r="CA69" i="7"/>
  <c r="CA68" i="7"/>
  <c r="CA67" i="7"/>
  <c r="CA66" i="7"/>
  <c r="CA65" i="7"/>
  <c r="CA64" i="7"/>
  <c r="CA63" i="7"/>
  <c r="CA62" i="7"/>
  <c r="CA61" i="7"/>
  <c r="CA60" i="7"/>
  <c r="CA59" i="7"/>
  <c r="CA58" i="7"/>
  <c r="CA57" i="7"/>
  <c r="CA56" i="7"/>
  <c r="CA55" i="7"/>
  <c r="CA54" i="7"/>
  <c r="CA53" i="7"/>
  <c r="CA52" i="7"/>
  <c r="CA51" i="7"/>
  <c r="CA50" i="7"/>
  <c r="CA49" i="7"/>
  <c r="CA48" i="7"/>
  <c r="CA47" i="7"/>
  <c r="CA46" i="7"/>
  <c r="CA45" i="7"/>
  <c r="CA44" i="7"/>
  <c r="CA43" i="7"/>
  <c r="CA42" i="7"/>
  <c r="CA41" i="7"/>
  <c r="CA40" i="7"/>
  <c r="CA39" i="7"/>
  <c r="CA38" i="7"/>
  <c r="CA37" i="7"/>
  <c r="CA36" i="7"/>
  <c r="CA35" i="7"/>
  <c r="CA34" i="7"/>
  <c r="CA33" i="7"/>
  <c r="CA32" i="7"/>
  <c r="CA31" i="7"/>
  <c r="CA30" i="7"/>
  <c r="CA29" i="7"/>
  <c r="CA28" i="7"/>
  <c r="CA27" i="7"/>
  <c r="CA26" i="7"/>
  <c r="CA25" i="7"/>
  <c r="CA24" i="7"/>
  <c r="CA23" i="7"/>
  <c r="CA22" i="7"/>
  <c r="CA21" i="7"/>
  <c r="CA20" i="7"/>
  <c r="CA19" i="7"/>
  <c r="CA18" i="7"/>
  <c r="CA17" i="7"/>
  <c r="CA16" i="7"/>
  <c r="CA15" i="7"/>
  <c r="CA14" i="7"/>
  <c r="CA13" i="7"/>
  <c r="CA12" i="7"/>
  <c r="CA11" i="7"/>
  <c r="CA10" i="7"/>
  <c r="CA9" i="7"/>
  <c r="BN9" i="7"/>
  <c r="BK9" i="7"/>
  <c r="BH9" i="7"/>
  <c r="AW104" i="7"/>
  <c r="AW103" i="7"/>
  <c r="AW102" i="7"/>
  <c r="AW101" i="7"/>
  <c r="AW100" i="7"/>
  <c r="AW99" i="7"/>
  <c r="AW98" i="7"/>
  <c r="AW97" i="7"/>
  <c r="AW96" i="7"/>
  <c r="AW95" i="7"/>
  <c r="AW94" i="7"/>
  <c r="AW93" i="7"/>
  <c r="AW92" i="7"/>
  <c r="AW91" i="7"/>
  <c r="AW90" i="7"/>
  <c r="AW89" i="7"/>
  <c r="AW88" i="7"/>
  <c r="AW87" i="7"/>
  <c r="AW86" i="7"/>
  <c r="AW85" i="7"/>
  <c r="AW84" i="7"/>
  <c r="AW83" i="7"/>
  <c r="AW82" i="7"/>
  <c r="AW81" i="7"/>
  <c r="AW80" i="7"/>
  <c r="AW79" i="7"/>
  <c r="AW78" i="7"/>
  <c r="AW77" i="7"/>
  <c r="AW76" i="7"/>
  <c r="AW75" i="7"/>
  <c r="AW74" i="7"/>
  <c r="AW73" i="7"/>
  <c r="AW72" i="7"/>
  <c r="AW71" i="7"/>
  <c r="AW70" i="7"/>
  <c r="AW69" i="7"/>
  <c r="AW68" i="7"/>
  <c r="AW67" i="7"/>
  <c r="AW66" i="7"/>
  <c r="AW65" i="7"/>
  <c r="AW64" i="7"/>
  <c r="AW63" i="7"/>
  <c r="AW62" i="7"/>
  <c r="AW61" i="7"/>
  <c r="AW60" i="7"/>
  <c r="AW59" i="7"/>
  <c r="AW58" i="7"/>
  <c r="AW57" i="7"/>
  <c r="AW56" i="7"/>
  <c r="AW55" i="7"/>
  <c r="AW54" i="7"/>
  <c r="AW53" i="7"/>
  <c r="AW52" i="7"/>
  <c r="AW51" i="7"/>
  <c r="AW50" i="7"/>
  <c r="AW49" i="7"/>
  <c r="AW48" i="7"/>
  <c r="AW47" i="7"/>
  <c r="AW46" i="7"/>
  <c r="AW45" i="7"/>
  <c r="AW44" i="7"/>
  <c r="AW43" i="7"/>
  <c r="AW42" i="7"/>
  <c r="AW41" i="7"/>
  <c r="AW40" i="7"/>
  <c r="AW39" i="7"/>
  <c r="AW38" i="7"/>
  <c r="AW37" i="7"/>
  <c r="AW36" i="7"/>
  <c r="AW35" i="7"/>
  <c r="AW34" i="7"/>
  <c r="AW33" i="7"/>
  <c r="AW32" i="7"/>
  <c r="AW31" i="7"/>
  <c r="AW30" i="7"/>
  <c r="AW29" i="7"/>
  <c r="AW28" i="7"/>
  <c r="AW27" i="7"/>
  <c r="AW26" i="7"/>
  <c r="AW25" i="7"/>
  <c r="AW24" i="7"/>
  <c r="AW23" i="7"/>
  <c r="AW22" i="7"/>
  <c r="AW21" i="7"/>
  <c r="AW20" i="7"/>
  <c r="AW19" i="7"/>
  <c r="AW18" i="7"/>
  <c r="AW17" i="7"/>
  <c r="AW16" i="7"/>
  <c r="AW15" i="7"/>
  <c r="AW14" i="7"/>
  <c r="AW13" i="7"/>
  <c r="AW12" i="7"/>
  <c r="AW11" i="7"/>
  <c r="AW10" i="7"/>
  <c r="AZ104" i="7"/>
  <c r="AZ103" i="7"/>
  <c r="AZ102" i="7"/>
  <c r="AZ101" i="7"/>
  <c r="AZ100" i="7"/>
  <c r="AZ99" i="7"/>
  <c r="AZ98" i="7"/>
  <c r="AZ97" i="7"/>
  <c r="AZ96" i="7"/>
  <c r="AZ95" i="7"/>
  <c r="AZ94" i="7"/>
  <c r="AZ93" i="7"/>
  <c r="AZ92" i="7"/>
  <c r="AZ91" i="7"/>
  <c r="AZ90" i="7"/>
  <c r="AZ89" i="7"/>
  <c r="AZ88" i="7"/>
  <c r="AZ87" i="7"/>
  <c r="AZ86" i="7"/>
  <c r="AZ85" i="7"/>
  <c r="AZ84" i="7"/>
  <c r="AZ83" i="7"/>
  <c r="AZ82" i="7"/>
  <c r="AZ81" i="7"/>
  <c r="AZ80" i="7"/>
  <c r="AZ79" i="7"/>
  <c r="AZ78" i="7"/>
  <c r="AZ77" i="7"/>
  <c r="AZ76" i="7"/>
  <c r="AZ75" i="7"/>
  <c r="AZ74" i="7"/>
  <c r="AZ73" i="7"/>
  <c r="AZ72" i="7"/>
  <c r="AZ71" i="7"/>
  <c r="AZ70" i="7"/>
  <c r="AZ69" i="7"/>
  <c r="AZ68" i="7"/>
  <c r="AZ67" i="7"/>
  <c r="AZ66" i="7"/>
  <c r="AZ65" i="7"/>
  <c r="AZ64" i="7"/>
  <c r="AZ63" i="7"/>
  <c r="AZ62" i="7"/>
  <c r="AZ61" i="7"/>
  <c r="AZ60" i="7"/>
  <c r="AZ59" i="7"/>
  <c r="AZ58" i="7"/>
  <c r="AZ57" i="7"/>
  <c r="AZ56" i="7"/>
  <c r="AZ55" i="7"/>
  <c r="AZ54" i="7"/>
  <c r="AZ53" i="7"/>
  <c r="AZ52" i="7"/>
  <c r="AZ51" i="7"/>
  <c r="AZ50" i="7"/>
  <c r="AZ49" i="7"/>
  <c r="AZ48" i="7"/>
  <c r="AZ47" i="7"/>
  <c r="AZ46" i="7"/>
  <c r="AZ45" i="7"/>
  <c r="AZ44" i="7"/>
  <c r="AZ43" i="7"/>
  <c r="AZ42" i="7"/>
  <c r="AZ41" i="7"/>
  <c r="AZ40" i="7"/>
  <c r="AZ39" i="7"/>
  <c r="AZ38" i="7"/>
  <c r="AZ37" i="7"/>
  <c r="AZ36" i="7"/>
  <c r="AZ35" i="7"/>
  <c r="AZ34" i="7"/>
  <c r="AZ33" i="7"/>
  <c r="AZ32" i="7"/>
  <c r="AZ31" i="7"/>
  <c r="AZ30" i="7"/>
  <c r="AZ29" i="7"/>
  <c r="AZ28" i="7"/>
  <c r="AZ27" i="7"/>
  <c r="AZ26" i="7"/>
  <c r="AZ25" i="7"/>
  <c r="AZ24" i="7"/>
  <c r="AZ23" i="7"/>
  <c r="AZ22" i="7"/>
  <c r="AZ21" i="7"/>
  <c r="AZ20" i="7"/>
  <c r="AZ19" i="7"/>
  <c r="AZ18" i="7"/>
  <c r="AZ17" i="7"/>
  <c r="AZ16" i="7"/>
  <c r="AZ15" i="7"/>
  <c r="AZ14" i="7"/>
  <c r="AZ13" i="7"/>
  <c r="AZ12" i="7"/>
  <c r="AZ11" i="7"/>
  <c r="AZ10" i="7"/>
  <c r="BC104" i="7"/>
  <c r="BC103" i="7"/>
  <c r="BC102" i="7"/>
  <c r="BC101" i="7"/>
  <c r="BC100" i="7"/>
  <c r="BC99" i="7"/>
  <c r="BC98" i="7"/>
  <c r="BC97" i="7"/>
  <c r="BC96" i="7"/>
  <c r="BC95" i="7"/>
  <c r="BC94" i="7"/>
  <c r="BC93" i="7"/>
  <c r="BC92" i="7"/>
  <c r="BC91" i="7"/>
  <c r="BC90" i="7"/>
  <c r="BC89" i="7"/>
  <c r="BC88" i="7"/>
  <c r="BC87" i="7"/>
  <c r="BC86" i="7"/>
  <c r="BC85" i="7"/>
  <c r="BC84" i="7"/>
  <c r="BC83" i="7"/>
  <c r="BC82" i="7"/>
  <c r="BC81" i="7"/>
  <c r="BC80" i="7"/>
  <c r="BC79" i="7"/>
  <c r="BC78" i="7"/>
  <c r="BC77" i="7"/>
  <c r="BC76" i="7"/>
  <c r="BC75" i="7"/>
  <c r="BC74" i="7"/>
  <c r="BC73" i="7"/>
  <c r="BC72" i="7"/>
  <c r="BC71" i="7"/>
  <c r="BC70" i="7"/>
  <c r="BC69" i="7"/>
  <c r="BC68" i="7"/>
  <c r="BC67" i="7"/>
  <c r="BC66" i="7"/>
  <c r="BC65" i="7"/>
  <c r="BC64" i="7"/>
  <c r="BC63" i="7"/>
  <c r="BC62" i="7"/>
  <c r="BC61" i="7"/>
  <c r="BC60" i="7"/>
  <c r="BC59" i="7"/>
  <c r="BC58" i="7"/>
  <c r="BC57" i="7"/>
  <c r="BC56" i="7"/>
  <c r="BC55" i="7"/>
  <c r="BC54" i="7"/>
  <c r="BC53" i="7"/>
  <c r="BC52" i="7"/>
  <c r="BC51" i="7"/>
  <c r="BC50" i="7"/>
  <c r="BC49" i="7"/>
  <c r="BC48" i="7"/>
  <c r="BC47" i="7"/>
  <c r="BC46" i="7"/>
  <c r="BC45" i="7"/>
  <c r="BC44" i="7"/>
  <c r="BC43" i="7"/>
  <c r="BC42" i="7"/>
  <c r="BC41" i="7"/>
  <c r="BC40" i="7"/>
  <c r="BC39" i="7"/>
  <c r="BC38" i="7"/>
  <c r="BC37" i="7"/>
  <c r="BC36" i="7"/>
  <c r="BC35" i="7"/>
  <c r="BC34" i="7"/>
  <c r="BC33" i="7"/>
  <c r="BC32" i="7"/>
  <c r="BC31" i="7"/>
  <c r="BC30" i="7"/>
  <c r="BC29" i="7"/>
  <c r="BC28" i="7"/>
  <c r="BC27" i="7"/>
  <c r="BC26" i="7"/>
  <c r="BC25" i="7"/>
  <c r="BC24" i="7"/>
  <c r="BC23" i="7"/>
  <c r="BC22" i="7"/>
  <c r="BC21" i="7"/>
  <c r="BC20" i="7"/>
  <c r="BC19" i="7"/>
  <c r="BC18" i="7"/>
  <c r="BC17" i="7"/>
  <c r="BC16" i="7"/>
  <c r="BC15" i="7"/>
  <c r="BC14" i="7"/>
  <c r="BC13" i="7"/>
  <c r="BC12" i="7"/>
  <c r="BC11" i="7"/>
  <c r="BC10" i="7"/>
  <c r="BF104" i="7"/>
  <c r="BF103" i="7"/>
  <c r="BF102" i="7"/>
  <c r="BF101" i="7"/>
  <c r="BF100" i="7"/>
  <c r="BF99" i="7"/>
  <c r="BF98" i="7"/>
  <c r="BF97" i="7"/>
  <c r="BF96" i="7"/>
  <c r="BF95" i="7"/>
  <c r="BF94" i="7"/>
  <c r="BF93" i="7"/>
  <c r="BF92" i="7"/>
  <c r="BF91" i="7"/>
  <c r="BF90" i="7"/>
  <c r="BF89" i="7"/>
  <c r="BF88" i="7"/>
  <c r="BF87" i="7"/>
  <c r="BF86" i="7"/>
  <c r="BF85" i="7"/>
  <c r="BF84" i="7"/>
  <c r="BF83" i="7"/>
  <c r="BF82" i="7"/>
  <c r="BF81" i="7"/>
  <c r="BF80" i="7"/>
  <c r="BF79" i="7"/>
  <c r="BF78" i="7"/>
  <c r="BF77" i="7"/>
  <c r="BF76" i="7"/>
  <c r="BF75" i="7"/>
  <c r="BF74" i="7"/>
  <c r="BF73" i="7"/>
  <c r="BF72" i="7"/>
  <c r="BF71" i="7"/>
  <c r="BF70" i="7"/>
  <c r="BF69" i="7"/>
  <c r="BF68" i="7"/>
  <c r="BF67" i="7"/>
  <c r="BF66" i="7"/>
  <c r="BF65" i="7"/>
  <c r="BF64" i="7"/>
  <c r="BF63" i="7"/>
  <c r="BF62" i="7"/>
  <c r="BF61" i="7"/>
  <c r="BF60" i="7"/>
  <c r="BF59" i="7"/>
  <c r="BF58" i="7"/>
  <c r="BF57" i="7"/>
  <c r="BF56" i="7"/>
  <c r="BF55" i="7"/>
  <c r="BF54" i="7"/>
  <c r="BF53" i="7"/>
  <c r="BF52" i="7"/>
  <c r="BF51" i="7"/>
  <c r="BF50" i="7"/>
  <c r="BF49" i="7"/>
  <c r="BF48" i="7"/>
  <c r="BF47" i="7"/>
  <c r="BF46" i="7"/>
  <c r="BF45" i="7"/>
  <c r="BF44" i="7"/>
  <c r="BF43" i="7"/>
  <c r="BF42" i="7"/>
  <c r="BF41" i="7"/>
  <c r="BF40" i="7"/>
  <c r="BF39" i="7"/>
  <c r="BF38" i="7"/>
  <c r="BF37" i="7"/>
  <c r="BF36" i="7"/>
  <c r="BF35" i="7"/>
  <c r="BF34" i="7"/>
  <c r="BF33" i="7"/>
  <c r="BF32" i="7"/>
  <c r="BF31" i="7"/>
  <c r="BF30" i="7"/>
  <c r="BF29" i="7"/>
  <c r="BF28" i="7"/>
  <c r="BF27" i="7"/>
  <c r="BF26" i="7"/>
  <c r="BF25" i="7"/>
  <c r="BF24" i="7"/>
  <c r="BF23" i="7"/>
  <c r="BF22" i="7"/>
  <c r="BF21" i="7"/>
  <c r="BF20" i="7"/>
  <c r="BF19" i="7"/>
  <c r="BF18" i="7"/>
  <c r="BF17" i="7"/>
  <c r="BF16" i="7"/>
  <c r="BF15" i="7"/>
  <c r="BF14" i="7"/>
  <c r="BF13" i="7"/>
  <c r="BF12" i="7"/>
  <c r="BF11" i="7"/>
  <c r="BF10" i="7"/>
  <c r="BG104" i="7"/>
  <c r="BG103" i="7"/>
  <c r="BG102" i="7"/>
  <c r="BG101" i="7"/>
  <c r="BG100" i="7"/>
  <c r="BG99" i="7"/>
  <c r="BG98" i="7"/>
  <c r="BG97" i="7"/>
  <c r="BG96" i="7"/>
  <c r="BG95" i="7"/>
  <c r="BG94" i="7"/>
  <c r="BG93" i="7"/>
  <c r="BG92" i="7"/>
  <c r="BG91" i="7"/>
  <c r="BG90" i="7"/>
  <c r="BG89" i="7"/>
  <c r="BG88" i="7"/>
  <c r="BG87" i="7"/>
  <c r="BG86" i="7"/>
  <c r="BG85" i="7"/>
  <c r="BG84" i="7"/>
  <c r="BG83" i="7"/>
  <c r="BG82" i="7"/>
  <c r="BG81" i="7"/>
  <c r="BG80" i="7"/>
  <c r="BG79" i="7"/>
  <c r="BG78" i="7"/>
  <c r="BG77" i="7"/>
  <c r="BG76" i="7"/>
  <c r="BG75" i="7"/>
  <c r="BG74" i="7"/>
  <c r="BG73" i="7"/>
  <c r="BG72" i="7"/>
  <c r="BG71" i="7"/>
  <c r="BG70" i="7"/>
  <c r="BG69" i="7"/>
  <c r="BG68" i="7"/>
  <c r="BG67" i="7"/>
  <c r="BG66" i="7"/>
  <c r="BG65" i="7"/>
  <c r="BG64" i="7"/>
  <c r="BG63" i="7"/>
  <c r="BG62" i="7"/>
  <c r="BG61" i="7"/>
  <c r="BG60" i="7"/>
  <c r="BG59" i="7"/>
  <c r="BG58" i="7"/>
  <c r="BG57" i="7"/>
  <c r="BG56" i="7"/>
  <c r="BG55" i="7"/>
  <c r="BG54" i="7"/>
  <c r="BG53" i="7"/>
  <c r="BG52" i="7"/>
  <c r="BG51" i="7"/>
  <c r="BG50" i="7"/>
  <c r="BG49" i="7"/>
  <c r="BG48" i="7"/>
  <c r="BG47" i="7"/>
  <c r="BG46" i="7"/>
  <c r="BG45" i="7"/>
  <c r="BG44" i="7"/>
  <c r="BG43" i="7"/>
  <c r="BG42" i="7"/>
  <c r="BG41" i="7"/>
  <c r="BG40" i="7"/>
  <c r="BG39" i="7"/>
  <c r="BG38" i="7"/>
  <c r="BG37" i="7"/>
  <c r="BG36" i="7"/>
  <c r="BG35" i="7"/>
  <c r="BG34" i="7"/>
  <c r="BG33" i="7"/>
  <c r="BG32" i="7"/>
  <c r="BG31" i="7"/>
  <c r="BG30" i="7"/>
  <c r="BG29" i="7"/>
  <c r="BG28" i="7"/>
  <c r="BG27" i="7"/>
  <c r="BG26" i="7"/>
  <c r="BG25" i="7"/>
  <c r="BG24" i="7"/>
  <c r="BG23" i="7"/>
  <c r="BG22" i="7"/>
  <c r="BG21" i="7"/>
  <c r="BG20" i="7"/>
  <c r="BG19" i="7"/>
  <c r="BG18" i="7"/>
  <c r="BG17" i="7"/>
  <c r="BG16" i="7"/>
  <c r="BG15" i="7"/>
  <c r="BG14" i="7"/>
  <c r="BG13" i="7"/>
  <c r="BG12" i="7"/>
  <c r="BG11" i="7"/>
  <c r="BG10" i="7"/>
  <c r="BG9" i="7"/>
  <c r="BF9" i="7"/>
  <c r="BC9" i="7"/>
  <c r="AZ9" i="7"/>
  <c r="AW9" i="7"/>
  <c r="W10" i="7"/>
  <c r="W11" i="7"/>
  <c r="W12" i="7"/>
  <c r="W13" i="7"/>
  <c r="W14" i="7"/>
  <c r="W15" i="7"/>
  <c r="W16" i="7"/>
  <c r="W17" i="7"/>
  <c r="W18" i="7"/>
  <c r="W19" i="7"/>
  <c r="W20" i="7"/>
  <c r="W21" i="7"/>
  <c r="W22" i="7"/>
  <c r="W23" i="7"/>
  <c r="W24" i="7"/>
  <c r="W25" i="7"/>
  <c r="W26" i="7"/>
  <c r="W27" i="7"/>
  <c r="W28" i="7"/>
  <c r="W29" i="7"/>
  <c r="W30" i="7"/>
  <c r="W31" i="7"/>
  <c r="W32" i="7"/>
  <c r="W33" i="7"/>
  <c r="W34" i="7"/>
  <c r="W35" i="7"/>
  <c r="W36" i="7"/>
  <c r="W37" i="7"/>
  <c r="W38" i="7"/>
  <c r="W39" i="7"/>
  <c r="W40" i="7"/>
  <c r="W41" i="7"/>
  <c r="W42" i="7"/>
  <c r="W43" i="7"/>
  <c r="W44" i="7"/>
  <c r="W45" i="7"/>
  <c r="W46" i="7"/>
  <c r="W47" i="7"/>
  <c r="W48" i="7"/>
  <c r="W49" i="7"/>
  <c r="W50" i="7"/>
  <c r="W51" i="7"/>
  <c r="W52" i="7"/>
  <c r="W53" i="7"/>
  <c r="W54" i="7"/>
  <c r="W55" i="7"/>
  <c r="W56" i="7"/>
  <c r="W57" i="7"/>
  <c r="W58" i="7"/>
  <c r="W59" i="7"/>
  <c r="W60" i="7"/>
  <c r="W61" i="7"/>
  <c r="W62" i="7"/>
  <c r="W63" i="7"/>
  <c r="W64" i="7"/>
  <c r="W65" i="7"/>
  <c r="W66" i="7"/>
  <c r="W67" i="7"/>
  <c r="W68" i="7"/>
  <c r="W69" i="7"/>
  <c r="W70" i="7"/>
  <c r="W71" i="7"/>
  <c r="W72" i="7"/>
  <c r="W73" i="7"/>
  <c r="W74" i="7"/>
  <c r="W75" i="7"/>
  <c r="W76" i="7"/>
  <c r="W77" i="7"/>
  <c r="W78" i="7"/>
  <c r="W79" i="7"/>
  <c r="W80" i="7"/>
  <c r="W81" i="7"/>
  <c r="W82" i="7"/>
  <c r="W83" i="7"/>
  <c r="W84" i="7"/>
  <c r="W85" i="7"/>
  <c r="W86" i="7"/>
  <c r="W87" i="7"/>
  <c r="W88" i="7"/>
  <c r="W89" i="7"/>
  <c r="W90" i="7"/>
  <c r="W91" i="7"/>
  <c r="W92" i="7"/>
  <c r="W93" i="7"/>
  <c r="W94" i="7"/>
  <c r="W95" i="7"/>
  <c r="W96" i="7"/>
  <c r="W97" i="7"/>
  <c r="W98" i="7"/>
  <c r="W99" i="7"/>
  <c r="W100" i="7"/>
  <c r="W101" i="7"/>
  <c r="W102" i="7"/>
  <c r="W103" i="7"/>
  <c r="W104" i="7"/>
  <c r="Z10" i="7"/>
  <c r="Z11" i="7"/>
  <c r="Z12" i="7"/>
  <c r="Z13" i="7"/>
  <c r="Z14" i="7"/>
  <c r="Z15" i="7"/>
  <c r="Z16" i="7"/>
  <c r="Z17" i="7"/>
  <c r="Z18" i="7"/>
  <c r="Z19" i="7"/>
  <c r="Z20" i="7"/>
  <c r="Z21" i="7"/>
  <c r="Z22" i="7"/>
  <c r="Z23" i="7"/>
  <c r="Z24" i="7"/>
  <c r="Z25" i="7"/>
  <c r="Z26" i="7"/>
  <c r="Z27" i="7"/>
  <c r="Z28" i="7"/>
  <c r="Z29" i="7"/>
  <c r="Z30" i="7"/>
  <c r="Z31" i="7"/>
  <c r="Z32" i="7"/>
  <c r="Z33" i="7"/>
  <c r="Z34" i="7"/>
  <c r="Z35" i="7"/>
  <c r="Z36" i="7"/>
  <c r="Z37" i="7"/>
  <c r="Z38" i="7"/>
  <c r="Z39" i="7"/>
  <c r="Z40" i="7"/>
  <c r="Z41" i="7"/>
  <c r="Z42" i="7"/>
  <c r="Z43" i="7"/>
  <c r="Z44" i="7"/>
  <c r="Z45" i="7"/>
  <c r="Z46" i="7"/>
  <c r="Z47" i="7"/>
  <c r="Z48" i="7"/>
  <c r="Z49" i="7"/>
  <c r="Z50" i="7"/>
  <c r="Z51" i="7"/>
  <c r="Z52" i="7"/>
  <c r="Z53" i="7"/>
  <c r="Z54" i="7"/>
  <c r="Z55" i="7"/>
  <c r="Z56" i="7"/>
  <c r="Z57" i="7"/>
  <c r="Z58" i="7"/>
  <c r="Z59" i="7"/>
  <c r="Z60" i="7"/>
  <c r="Z61" i="7"/>
  <c r="Z62" i="7"/>
  <c r="Z63" i="7"/>
  <c r="Z64" i="7"/>
  <c r="Z65" i="7"/>
  <c r="Z66" i="7"/>
  <c r="Z67" i="7"/>
  <c r="Z68" i="7"/>
  <c r="Z69" i="7"/>
  <c r="Z70" i="7"/>
  <c r="Z71" i="7"/>
  <c r="Z72" i="7"/>
  <c r="Z73" i="7"/>
  <c r="Z74" i="7"/>
  <c r="Z75" i="7"/>
  <c r="Z76" i="7"/>
  <c r="Z77" i="7"/>
  <c r="Z78" i="7"/>
  <c r="Z79" i="7"/>
  <c r="Z80" i="7"/>
  <c r="Z81" i="7"/>
  <c r="Z82" i="7"/>
  <c r="Z83" i="7"/>
  <c r="Z84" i="7"/>
  <c r="Z85" i="7"/>
  <c r="Z86" i="7"/>
  <c r="Z87" i="7"/>
  <c r="Z88" i="7"/>
  <c r="Z89" i="7"/>
  <c r="Z90" i="7"/>
  <c r="Z91" i="7"/>
  <c r="Z92" i="7"/>
  <c r="Z93" i="7"/>
  <c r="Z94" i="7"/>
  <c r="Z95" i="7"/>
  <c r="Z96" i="7"/>
  <c r="Z97" i="7"/>
  <c r="Z98" i="7"/>
  <c r="Z99" i="7"/>
  <c r="Z100" i="7"/>
  <c r="Z101" i="7"/>
  <c r="Z102" i="7"/>
  <c r="Z103" i="7"/>
  <c r="Z104" i="7"/>
  <c r="AC10" i="7"/>
  <c r="AC11" i="7"/>
  <c r="AC12" i="7"/>
  <c r="AC13" i="7"/>
  <c r="AC14" i="7"/>
  <c r="AC15" i="7"/>
  <c r="AC16" i="7"/>
  <c r="AC17" i="7"/>
  <c r="AC18" i="7"/>
  <c r="AC19" i="7"/>
  <c r="AC20" i="7"/>
  <c r="AC21" i="7"/>
  <c r="AC22" i="7"/>
  <c r="AC23" i="7"/>
  <c r="AC24" i="7"/>
  <c r="AC25" i="7"/>
  <c r="AC26" i="7"/>
  <c r="AC27" i="7"/>
  <c r="AC28" i="7"/>
  <c r="AC29" i="7"/>
  <c r="AC30" i="7"/>
  <c r="AC31" i="7"/>
  <c r="AC32" i="7"/>
  <c r="AC33" i="7"/>
  <c r="AC34" i="7"/>
  <c r="AC35" i="7"/>
  <c r="AC36" i="7"/>
  <c r="AC37" i="7"/>
  <c r="AC38" i="7"/>
  <c r="AC39" i="7"/>
  <c r="AC40" i="7"/>
  <c r="AC41" i="7"/>
  <c r="AC42" i="7"/>
  <c r="AC43" i="7"/>
  <c r="AC44" i="7"/>
  <c r="AC45" i="7"/>
  <c r="AC46" i="7"/>
  <c r="AC47" i="7"/>
  <c r="AC48" i="7"/>
  <c r="AC49" i="7"/>
  <c r="AC50" i="7"/>
  <c r="AC51" i="7"/>
  <c r="AC52" i="7"/>
  <c r="AC53" i="7"/>
  <c r="AC54" i="7"/>
  <c r="AC55" i="7"/>
  <c r="AC56" i="7"/>
  <c r="AC57" i="7"/>
  <c r="AC58" i="7"/>
  <c r="AC59" i="7"/>
  <c r="AC60" i="7"/>
  <c r="AC61" i="7"/>
  <c r="AC62" i="7"/>
  <c r="AC63" i="7"/>
  <c r="AC64" i="7"/>
  <c r="AC65" i="7"/>
  <c r="AC66" i="7"/>
  <c r="AC67" i="7"/>
  <c r="AC68" i="7"/>
  <c r="AC69" i="7"/>
  <c r="AC70" i="7"/>
  <c r="AC71" i="7"/>
  <c r="AC72" i="7"/>
  <c r="AC73" i="7"/>
  <c r="AC74" i="7"/>
  <c r="AC75" i="7"/>
  <c r="AC76" i="7"/>
  <c r="AC77" i="7"/>
  <c r="AC78" i="7"/>
  <c r="AC79" i="7"/>
  <c r="AC80" i="7"/>
  <c r="AC81" i="7"/>
  <c r="AC82" i="7"/>
  <c r="AC83" i="7"/>
  <c r="AC84" i="7"/>
  <c r="AC85" i="7"/>
  <c r="AC86" i="7"/>
  <c r="AC87" i="7"/>
  <c r="AC88" i="7"/>
  <c r="AC89" i="7"/>
  <c r="AC90" i="7"/>
  <c r="AC91" i="7"/>
  <c r="AC92" i="7"/>
  <c r="AC93" i="7"/>
  <c r="AC94" i="7"/>
  <c r="AC95" i="7"/>
  <c r="AC96" i="7"/>
  <c r="AC97" i="7"/>
  <c r="AC98" i="7"/>
  <c r="AC99" i="7"/>
  <c r="AC100" i="7"/>
  <c r="AC101" i="7"/>
  <c r="AC102" i="7"/>
  <c r="AC103" i="7"/>
  <c r="AC104" i="7"/>
  <c r="AF10" i="7"/>
  <c r="AF11" i="7"/>
  <c r="AF12" i="7"/>
  <c r="AF13" i="7"/>
  <c r="AF14" i="7"/>
  <c r="AF15" i="7"/>
  <c r="AF16" i="7"/>
  <c r="AF17" i="7"/>
  <c r="AF18" i="7"/>
  <c r="AF19" i="7"/>
  <c r="AF20" i="7"/>
  <c r="AF21" i="7"/>
  <c r="AF22" i="7"/>
  <c r="AF23" i="7"/>
  <c r="AF24" i="7"/>
  <c r="AF25" i="7"/>
  <c r="AF26" i="7"/>
  <c r="AF27" i="7"/>
  <c r="AF28" i="7"/>
  <c r="AF29" i="7"/>
  <c r="AF30" i="7"/>
  <c r="AF31" i="7"/>
  <c r="AF32" i="7"/>
  <c r="AF33" i="7"/>
  <c r="AF34" i="7"/>
  <c r="AF35" i="7"/>
  <c r="AF36" i="7"/>
  <c r="AF37" i="7"/>
  <c r="AF38" i="7"/>
  <c r="AF39" i="7"/>
  <c r="AF40" i="7"/>
  <c r="AF41" i="7"/>
  <c r="AF42" i="7"/>
  <c r="AF43" i="7"/>
  <c r="AF44" i="7"/>
  <c r="AF45" i="7"/>
  <c r="AF46" i="7"/>
  <c r="AF47" i="7"/>
  <c r="AF48" i="7"/>
  <c r="AF49" i="7"/>
  <c r="AF50" i="7"/>
  <c r="AF51" i="7"/>
  <c r="AF52" i="7"/>
  <c r="AF53" i="7"/>
  <c r="AF54" i="7"/>
  <c r="AF55" i="7"/>
  <c r="AF56" i="7"/>
  <c r="AF57" i="7"/>
  <c r="AF58" i="7"/>
  <c r="AF59" i="7"/>
  <c r="AF60" i="7"/>
  <c r="AF61" i="7"/>
  <c r="AF62" i="7"/>
  <c r="AF63" i="7"/>
  <c r="AF64" i="7"/>
  <c r="AF65" i="7"/>
  <c r="AF66" i="7"/>
  <c r="AF67" i="7"/>
  <c r="AF68" i="7"/>
  <c r="AF69" i="7"/>
  <c r="AF70" i="7"/>
  <c r="AF71" i="7"/>
  <c r="AF72" i="7"/>
  <c r="AF73" i="7"/>
  <c r="AF74" i="7"/>
  <c r="AF75" i="7"/>
  <c r="AF76" i="7"/>
  <c r="AF77" i="7"/>
  <c r="AF78" i="7"/>
  <c r="AF79" i="7"/>
  <c r="AF80" i="7"/>
  <c r="AF81" i="7"/>
  <c r="AF82" i="7"/>
  <c r="AF83" i="7"/>
  <c r="AF84" i="7"/>
  <c r="AF85" i="7"/>
  <c r="AF86" i="7"/>
  <c r="AF87" i="7"/>
  <c r="AF88" i="7"/>
  <c r="AF89" i="7"/>
  <c r="AF90" i="7"/>
  <c r="AF91" i="7"/>
  <c r="AF92" i="7"/>
  <c r="AF93" i="7"/>
  <c r="AF94" i="7"/>
  <c r="AF95" i="7"/>
  <c r="AF96" i="7"/>
  <c r="AF97" i="7"/>
  <c r="AF98" i="7"/>
  <c r="AF99" i="7"/>
  <c r="AF100" i="7"/>
  <c r="AF101" i="7"/>
  <c r="AF102" i="7"/>
  <c r="AF103" i="7"/>
  <c r="AF104" i="7"/>
  <c r="AI10" i="7"/>
  <c r="AI11" i="7"/>
  <c r="AI12" i="7"/>
  <c r="AI13" i="7"/>
  <c r="AI14" i="7"/>
  <c r="AI15" i="7"/>
  <c r="AI16" i="7"/>
  <c r="AI17" i="7"/>
  <c r="AI18" i="7"/>
  <c r="AI19" i="7"/>
  <c r="AI20" i="7"/>
  <c r="AI21" i="7"/>
  <c r="AI22" i="7"/>
  <c r="AI23" i="7"/>
  <c r="AI24" i="7"/>
  <c r="AI25" i="7"/>
  <c r="AI26" i="7"/>
  <c r="AI27" i="7"/>
  <c r="AI28" i="7"/>
  <c r="AI29" i="7"/>
  <c r="AI30" i="7"/>
  <c r="AI31" i="7"/>
  <c r="AI32" i="7"/>
  <c r="AI33" i="7"/>
  <c r="AI34" i="7"/>
  <c r="AI35" i="7"/>
  <c r="AI36" i="7"/>
  <c r="AI37" i="7"/>
  <c r="AI38" i="7"/>
  <c r="AI39" i="7"/>
  <c r="AI40" i="7"/>
  <c r="AI41" i="7"/>
  <c r="AI42" i="7"/>
  <c r="AI43" i="7"/>
  <c r="AI44" i="7"/>
  <c r="AI45" i="7"/>
  <c r="AI46" i="7"/>
  <c r="AI47" i="7"/>
  <c r="AI48" i="7"/>
  <c r="AI49" i="7"/>
  <c r="AI50" i="7"/>
  <c r="AI51" i="7"/>
  <c r="AI52" i="7"/>
  <c r="AI53" i="7"/>
  <c r="AI54" i="7"/>
  <c r="AI55" i="7"/>
  <c r="AI56" i="7"/>
  <c r="AI57" i="7"/>
  <c r="AI58" i="7"/>
  <c r="AI59" i="7"/>
  <c r="AI60" i="7"/>
  <c r="AI61" i="7"/>
  <c r="AI62" i="7"/>
  <c r="AI63" i="7"/>
  <c r="AI64" i="7"/>
  <c r="AI65" i="7"/>
  <c r="AI66" i="7"/>
  <c r="AI67" i="7"/>
  <c r="AI68" i="7"/>
  <c r="AI69" i="7"/>
  <c r="AI70" i="7"/>
  <c r="AI71" i="7"/>
  <c r="AI72" i="7"/>
  <c r="AI73" i="7"/>
  <c r="AI74" i="7"/>
  <c r="AI75" i="7"/>
  <c r="AI76" i="7"/>
  <c r="AI77" i="7"/>
  <c r="AI78" i="7"/>
  <c r="AI79" i="7"/>
  <c r="AI80" i="7"/>
  <c r="AI81" i="7"/>
  <c r="AI82" i="7"/>
  <c r="AI83" i="7"/>
  <c r="AI84" i="7"/>
  <c r="AI85" i="7"/>
  <c r="AI86" i="7"/>
  <c r="AI87" i="7"/>
  <c r="AI88" i="7"/>
  <c r="AI89" i="7"/>
  <c r="AI90" i="7"/>
  <c r="AI91" i="7"/>
  <c r="AI92" i="7"/>
  <c r="AI93" i="7"/>
  <c r="AI94" i="7"/>
  <c r="AI95" i="7"/>
  <c r="AI96" i="7"/>
  <c r="AI97" i="7"/>
  <c r="AI98" i="7"/>
  <c r="AI99" i="7"/>
  <c r="AI100" i="7"/>
  <c r="AI101" i="7"/>
  <c r="AI102" i="7"/>
  <c r="AI103" i="7"/>
  <c r="AI104" i="7"/>
  <c r="AL10" i="7"/>
  <c r="AL11" i="7"/>
  <c r="AL12" i="7"/>
  <c r="AL13" i="7"/>
  <c r="AL14" i="7"/>
  <c r="AL15" i="7"/>
  <c r="AL16" i="7"/>
  <c r="AL17" i="7"/>
  <c r="AL18" i="7"/>
  <c r="AL19" i="7"/>
  <c r="AL20" i="7"/>
  <c r="AL21" i="7"/>
  <c r="AL22" i="7"/>
  <c r="AL23" i="7"/>
  <c r="AL24" i="7"/>
  <c r="AL25" i="7"/>
  <c r="AL26" i="7"/>
  <c r="AL27" i="7"/>
  <c r="AL28" i="7"/>
  <c r="AL29" i="7"/>
  <c r="AL30" i="7"/>
  <c r="AL31" i="7"/>
  <c r="AL32" i="7"/>
  <c r="AL33" i="7"/>
  <c r="AL34" i="7"/>
  <c r="AL35" i="7"/>
  <c r="AL36" i="7"/>
  <c r="AL37" i="7"/>
  <c r="AL38" i="7"/>
  <c r="AL39" i="7"/>
  <c r="AL40" i="7"/>
  <c r="AL41" i="7"/>
  <c r="AL42" i="7"/>
  <c r="AL43" i="7"/>
  <c r="AL44" i="7"/>
  <c r="AL45" i="7"/>
  <c r="AL46" i="7"/>
  <c r="AL47" i="7"/>
  <c r="AL48" i="7"/>
  <c r="AL49" i="7"/>
  <c r="AL50" i="7"/>
  <c r="AL51" i="7"/>
  <c r="AL52" i="7"/>
  <c r="AL53" i="7"/>
  <c r="AL54" i="7"/>
  <c r="AL55" i="7"/>
  <c r="AL56" i="7"/>
  <c r="AL57" i="7"/>
  <c r="AL58" i="7"/>
  <c r="AL59" i="7"/>
  <c r="AL60" i="7"/>
  <c r="AL61" i="7"/>
  <c r="AL62" i="7"/>
  <c r="AL63" i="7"/>
  <c r="AL64" i="7"/>
  <c r="AL65" i="7"/>
  <c r="AL66" i="7"/>
  <c r="AL67" i="7"/>
  <c r="AL68" i="7"/>
  <c r="AL69" i="7"/>
  <c r="AL70" i="7"/>
  <c r="AL71" i="7"/>
  <c r="AL72" i="7"/>
  <c r="AL73" i="7"/>
  <c r="AL74" i="7"/>
  <c r="AL75" i="7"/>
  <c r="AL76" i="7"/>
  <c r="AL77" i="7"/>
  <c r="AL78" i="7"/>
  <c r="AL79" i="7"/>
  <c r="AL80" i="7"/>
  <c r="AL81" i="7"/>
  <c r="AL82" i="7"/>
  <c r="AL83" i="7"/>
  <c r="AL84" i="7"/>
  <c r="AL85" i="7"/>
  <c r="AL86" i="7"/>
  <c r="AL87" i="7"/>
  <c r="AL88" i="7"/>
  <c r="AL89" i="7"/>
  <c r="AL90" i="7"/>
  <c r="AL91" i="7"/>
  <c r="AL92" i="7"/>
  <c r="AL93" i="7"/>
  <c r="AL94" i="7"/>
  <c r="AL95" i="7"/>
  <c r="AL96" i="7"/>
  <c r="AL97" i="7"/>
  <c r="AL98" i="7"/>
  <c r="AL99" i="7"/>
  <c r="AL100" i="7"/>
  <c r="AL101" i="7"/>
  <c r="AL102" i="7"/>
  <c r="AL103" i="7"/>
  <c r="AL104" i="7"/>
  <c r="AO10" i="7"/>
  <c r="AO11" i="7"/>
  <c r="AO12" i="7"/>
  <c r="AO13" i="7"/>
  <c r="AO14" i="7"/>
  <c r="AO15" i="7"/>
  <c r="AO16" i="7"/>
  <c r="AO17" i="7"/>
  <c r="AO18" i="7"/>
  <c r="AO19" i="7"/>
  <c r="AO20" i="7"/>
  <c r="AO21" i="7"/>
  <c r="AO22" i="7"/>
  <c r="AO23" i="7"/>
  <c r="AO24" i="7"/>
  <c r="AO25" i="7"/>
  <c r="AO26" i="7"/>
  <c r="AO27" i="7"/>
  <c r="AO28" i="7"/>
  <c r="AO29" i="7"/>
  <c r="AO30" i="7"/>
  <c r="AO31" i="7"/>
  <c r="AO32" i="7"/>
  <c r="AO33" i="7"/>
  <c r="AO34" i="7"/>
  <c r="AO35" i="7"/>
  <c r="AO36" i="7"/>
  <c r="AO37" i="7"/>
  <c r="AO38" i="7"/>
  <c r="AO39" i="7"/>
  <c r="AO40" i="7"/>
  <c r="AO41" i="7"/>
  <c r="AO42" i="7"/>
  <c r="AO43" i="7"/>
  <c r="AO44" i="7"/>
  <c r="AO45" i="7"/>
  <c r="AO46" i="7"/>
  <c r="AO47" i="7"/>
  <c r="AO48" i="7"/>
  <c r="AO49" i="7"/>
  <c r="AO50" i="7"/>
  <c r="AO51" i="7"/>
  <c r="AO52" i="7"/>
  <c r="AO53" i="7"/>
  <c r="AO54" i="7"/>
  <c r="AO55" i="7"/>
  <c r="AO56" i="7"/>
  <c r="AO57" i="7"/>
  <c r="AO58" i="7"/>
  <c r="AO59" i="7"/>
  <c r="AO60" i="7"/>
  <c r="AO61" i="7"/>
  <c r="AO62" i="7"/>
  <c r="AO63" i="7"/>
  <c r="AO64" i="7"/>
  <c r="AO65" i="7"/>
  <c r="AO66" i="7"/>
  <c r="AO67" i="7"/>
  <c r="AO68" i="7"/>
  <c r="AO69" i="7"/>
  <c r="AO70" i="7"/>
  <c r="AO71" i="7"/>
  <c r="AO72" i="7"/>
  <c r="AO73" i="7"/>
  <c r="AO74" i="7"/>
  <c r="AO75" i="7"/>
  <c r="AO76" i="7"/>
  <c r="AO77" i="7"/>
  <c r="AO78" i="7"/>
  <c r="AO79" i="7"/>
  <c r="AO80" i="7"/>
  <c r="AO81" i="7"/>
  <c r="AO82" i="7"/>
  <c r="AO83" i="7"/>
  <c r="AO84" i="7"/>
  <c r="AO85" i="7"/>
  <c r="AO86" i="7"/>
  <c r="AO87" i="7"/>
  <c r="AO88" i="7"/>
  <c r="AO89" i="7"/>
  <c r="AO90" i="7"/>
  <c r="AO91" i="7"/>
  <c r="AO92" i="7"/>
  <c r="AO93" i="7"/>
  <c r="AO94" i="7"/>
  <c r="AO95" i="7"/>
  <c r="AO96" i="7"/>
  <c r="AO97" i="7"/>
  <c r="AO98" i="7"/>
  <c r="AO99" i="7"/>
  <c r="AO100" i="7"/>
  <c r="AO101" i="7"/>
  <c r="AO102" i="7"/>
  <c r="AO103" i="7"/>
  <c r="AO104" i="7"/>
  <c r="AU10" i="7"/>
  <c r="AU11" i="7"/>
  <c r="AU12" i="7"/>
  <c r="AU13" i="7"/>
  <c r="AU14" i="7"/>
  <c r="AU15" i="7"/>
  <c r="AU16" i="7"/>
  <c r="AU17" i="7"/>
  <c r="AU18" i="7"/>
  <c r="AU19" i="7"/>
  <c r="AU20" i="7"/>
  <c r="AU21" i="7"/>
  <c r="AU22" i="7"/>
  <c r="AU23" i="7"/>
  <c r="AU24" i="7"/>
  <c r="AU25" i="7"/>
  <c r="AU26" i="7"/>
  <c r="AU27" i="7"/>
  <c r="AU28" i="7"/>
  <c r="AU29" i="7"/>
  <c r="AU30" i="7"/>
  <c r="AU31" i="7"/>
  <c r="AU32" i="7"/>
  <c r="AU33" i="7"/>
  <c r="AU34" i="7"/>
  <c r="AU35" i="7"/>
  <c r="AU36" i="7"/>
  <c r="AU37" i="7"/>
  <c r="AU38" i="7"/>
  <c r="AU39" i="7"/>
  <c r="AU40" i="7"/>
  <c r="AU41" i="7"/>
  <c r="AU42" i="7"/>
  <c r="AU43" i="7"/>
  <c r="AU44" i="7"/>
  <c r="AU45" i="7"/>
  <c r="AU46" i="7"/>
  <c r="AU47" i="7"/>
  <c r="AU48" i="7"/>
  <c r="AU49" i="7"/>
  <c r="AU50" i="7"/>
  <c r="AU51" i="7"/>
  <c r="AU52" i="7"/>
  <c r="AU53" i="7"/>
  <c r="AU54" i="7"/>
  <c r="AU55" i="7"/>
  <c r="AU56" i="7"/>
  <c r="AU57" i="7"/>
  <c r="AU58" i="7"/>
  <c r="AU59" i="7"/>
  <c r="AU60" i="7"/>
  <c r="AU61" i="7"/>
  <c r="AU62" i="7"/>
  <c r="AU63" i="7"/>
  <c r="AU64" i="7"/>
  <c r="AU65" i="7"/>
  <c r="AU66" i="7"/>
  <c r="AU67" i="7"/>
  <c r="AU68" i="7"/>
  <c r="AU69" i="7"/>
  <c r="AU70" i="7"/>
  <c r="AU71" i="7"/>
  <c r="AU72" i="7"/>
  <c r="AU73" i="7"/>
  <c r="AU74" i="7"/>
  <c r="AU75" i="7"/>
  <c r="AU76" i="7"/>
  <c r="AU77" i="7"/>
  <c r="AU78" i="7"/>
  <c r="AU79" i="7"/>
  <c r="AU80" i="7"/>
  <c r="AU81" i="7"/>
  <c r="AU82" i="7"/>
  <c r="AU83" i="7"/>
  <c r="AU84" i="7"/>
  <c r="AU85" i="7"/>
  <c r="AU86" i="7"/>
  <c r="AU87" i="7"/>
  <c r="AU88" i="7"/>
  <c r="AU89" i="7"/>
  <c r="AU90" i="7"/>
  <c r="AU91" i="7"/>
  <c r="AU92" i="7"/>
  <c r="AU93" i="7"/>
  <c r="AU94" i="7"/>
  <c r="AU95" i="7"/>
  <c r="AU96" i="7"/>
  <c r="AU97" i="7"/>
  <c r="AU98" i="7"/>
  <c r="AU99" i="7"/>
  <c r="AU100" i="7"/>
  <c r="AU101" i="7"/>
  <c r="AU102" i="7"/>
  <c r="AU103" i="7"/>
  <c r="AU104" i="7"/>
  <c r="AV10" i="7"/>
  <c r="AV11" i="7"/>
  <c r="AV12" i="7"/>
  <c r="AV13" i="7"/>
  <c r="AV14" i="7"/>
  <c r="AV15" i="7"/>
  <c r="AV16" i="7"/>
  <c r="AV17" i="7"/>
  <c r="AV18" i="7"/>
  <c r="AV19" i="7"/>
  <c r="AV20" i="7"/>
  <c r="AV21" i="7"/>
  <c r="AV22" i="7"/>
  <c r="AV23" i="7"/>
  <c r="AV24" i="7"/>
  <c r="AV25" i="7"/>
  <c r="AV26" i="7"/>
  <c r="AV27" i="7"/>
  <c r="AV28" i="7"/>
  <c r="AV29" i="7"/>
  <c r="AV30" i="7"/>
  <c r="AV31" i="7"/>
  <c r="AV32" i="7"/>
  <c r="AV33" i="7"/>
  <c r="AV34" i="7"/>
  <c r="AV35" i="7"/>
  <c r="AV36" i="7"/>
  <c r="AV37" i="7"/>
  <c r="AV38" i="7"/>
  <c r="AV39" i="7"/>
  <c r="AV40" i="7"/>
  <c r="AV41" i="7"/>
  <c r="AV42" i="7"/>
  <c r="AV43" i="7"/>
  <c r="AV44" i="7"/>
  <c r="AV45" i="7"/>
  <c r="AV46" i="7"/>
  <c r="AV47" i="7"/>
  <c r="AV48" i="7"/>
  <c r="AV49" i="7"/>
  <c r="AV50" i="7"/>
  <c r="AV51" i="7"/>
  <c r="AV52" i="7"/>
  <c r="AV53" i="7"/>
  <c r="AV54" i="7"/>
  <c r="AV55" i="7"/>
  <c r="AV56" i="7"/>
  <c r="AV57" i="7"/>
  <c r="AV58" i="7"/>
  <c r="AV59" i="7"/>
  <c r="AV60" i="7"/>
  <c r="AV61" i="7"/>
  <c r="AV62" i="7"/>
  <c r="AV63" i="7"/>
  <c r="AV64" i="7"/>
  <c r="AV65" i="7"/>
  <c r="AV66" i="7"/>
  <c r="AV67" i="7"/>
  <c r="AV68" i="7"/>
  <c r="AV69" i="7"/>
  <c r="AV70" i="7"/>
  <c r="AV71" i="7"/>
  <c r="AV72" i="7"/>
  <c r="AV73" i="7"/>
  <c r="AV74" i="7"/>
  <c r="AV75" i="7"/>
  <c r="AV76" i="7"/>
  <c r="AV77" i="7"/>
  <c r="AV78" i="7"/>
  <c r="AV79" i="7"/>
  <c r="AV80" i="7"/>
  <c r="AV81" i="7"/>
  <c r="AV82" i="7"/>
  <c r="AV83" i="7"/>
  <c r="AV84" i="7"/>
  <c r="AV85" i="7"/>
  <c r="AV86" i="7"/>
  <c r="AV87" i="7"/>
  <c r="AV88" i="7"/>
  <c r="AV89" i="7"/>
  <c r="AV90" i="7"/>
  <c r="AV91" i="7"/>
  <c r="AV92" i="7"/>
  <c r="AV93" i="7"/>
  <c r="AV94" i="7"/>
  <c r="AV95" i="7"/>
  <c r="AV96" i="7"/>
  <c r="AV97" i="7"/>
  <c r="AV98" i="7"/>
  <c r="AV99" i="7"/>
  <c r="AV100" i="7"/>
  <c r="AV101" i="7"/>
  <c r="AV102" i="7"/>
  <c r="AV103" i="7"/>
  <c r="AV104" i="7"/>
  <c r="AV9" i="7"/>
  <c r="AU9" i="7"/>
  <c r="AO9" i="7"/>
  <c r="AL9" i="7"/>
  <c r="AI9" i="7"/>
  <c r="AF9" i="7"/>
  <c r="AC9" i="7"/>
  <c r="Z9" i="7"/>
  <c r="W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O104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59" i="7"/>
  <c r="O60" i="7"/>
  <c r="O61" i="7"/>
  <c r="O62" i="7"/>
  <c r="O63" i="7"/>
  <c r="O64" i="7"/>
  <c r="O65" i="7"/>
  <c r="O66" i="7"/>
  <c r="O67" i="7"/>
  <c r="O68" i="7"/>
  <c r="O69" i="7"/>
  <c r="O70" i="7"/>
  <c r="O71" i="7"/>
  <c r="O72" i="7"/>
  <c r="O73" i="7"/>
  <c r="O74" i="7"/>
  <c r="O75" i="7"/>
  <c r="O76" i="7"/>
  <c r="O77" i="7"/>
  <c r="O78" i="7"/>
  <c r="O79" i="7"/>
  <c r="O80" i="7"/>
  <c r="O81" i="7"/>
  <c r="O82" i="7"/>
  <c r="O83" i="7"/>
  <c r="O84" i="7"/>
  <c r="O85" i="7"/>
  <c r="O86" i="7"/>
  <c r="O87" i="7"/>
  <c r="O88" i="7"/>
  <c r="O89" i="7"/>
  <c r="O90" i="7"/>
  <c r="O91" i="7"/>
  <c r="O92" i="7"/>
  <c r="O93" i="7"/>
  <c r="O94" i="7"/>
  <c r="O95" i="7"/>
  <c r="O96" i="7"/>
  <c r="O97" i="7"/>
  <c r="O98" i="7"/>
  <c r="O99" i="7"/>
  <c r="O100" i="7"/>
  <c r="O101" i="7"/>
  <c r="O102" i="7"/>
  <c r="O103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R36" i="7"/>
  <c r="R37" i="7"/>
  <c r="R38" i="7"/>
  <c r="R39" i="7"/>
  <c r="R40" i="7"/>
  <c r="R41" i="7"/>
  <c r="R42" i="7"/>
  <c r="R43" i="7"/>
  <c r="R44" i="7"/>
  <c r="R45" i="7"/>
  <c r="R46" i="7"/>
  <c r="R47" i="7"/>
  <c r="R48" i="7"/>
  <c r="R49" i="7"/>
  <c r="R50" i="7"/>
  <c r="R51" i="7"/>
  <c r="R52" i="7"/>
  <c r="R53" i="7"/>
  <c r="R54" i="7"/>
  <c r="R55" i="7"/>
  <c r="R56" i="7"/>
  <c r="R57" i="7"/>
  <c r="R58" i="7"/>
  <c r="R59" i="7"/>
  <c r="R60" i="7"/>
  <c r="R61" i="7"/>
  <c r="R62" i="7"/>
  <c r="R63" i="7"/>
  <c r="R64" i="7"/>
  <c r="R65" i="7"/>
  <c r="R66" i="7"/>
  <c r="R67" i="7"/>
  <c r="R68" i="7"/>
  <c r="R69" i="7"/>
  <c r="R70" i="7"/>
  <c r="R71" i="7"/>
  <c r="R72" i="7"/>
  <c r="R73" i="7"/>
  <c r="R74" i="7"/>
  <c r="R75" i="7"/>
  <c r="R76" i="7"/>
  <c r="R77" i="7"/>
  <c r="R78" i="7"/>
  <c r="R79" i="7"/>
  <c r="R80" i="7"/>
  <c r="R81" i="7"/>
  <c r="R82" i="7"/>
  <c r="R83" i="7"/>
  <c r="R84" i="7"/>
  <c r="R85" i="7"/>
  <c r="R86" i="7"/>
  <c r="R87" i="7"/>
  <c r="R88" i="7"/>
  <c r="R89" i="7"/>
  <c r="R90" i="7"/>
  <c r="R91" i="7"/>
  <c r="R92" i="7"/>
  <c r="R93" i="7"/>
  <c r="R94" i="7"/>
  <c r="R95" i="7"/>
  <c r="R96" i="7"/>
  <c r="R97" i="7"/>
  <c r="R98" i="7"/>
  <c r="R99" i="7"/>
  <c r="R100" i="7"/>
  <c r="R101" i="7"/>
  <c r="R102" i="7"/>
  <c r="R103" i="7"/>
  <c r="R104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38" i="7"/>
  <c r="U39" i="7"/>
  <c r="U40" i="7"/>
  <c r="U41" i="7"/>
  <c r="U42" i="7"/>
  <c r="U43" i="7"/>
  <c r="U44" i="7"/>
  <c r="U45" i="7"/>
  <c r="U46" i="7"/>
  <c r="U47" i="7"/>
  <c r="U48" i="7"/>
  <c r="U49" i="7"/>
  <c r="U50" i="7"/>
  <c r="U51" i="7"/>
  <c r="U52" i="7"/>
  <c r="U53" i="7"/>
  <c r="U54" i="7"/>
  <c r="U55" i="7"/>
  <c r="U56" i="7"/>
  <c r="U57" i="7"/>
  <c r="U58" i="7"/>
  <c r="U59" i="7"/>
  <c r="U60" i="7"/>
  <c r="U61" i="7"/>
  <c r="U62" i="7"/>
  <c r="U63" i="7"/>
  <c r="U64" i="7"/>
  <c r="U65" i="7"/>
  <c r="U66" i="7"/>
  <c r="U67" i="7"/>
  <c r="U68" i="7"/>
  <c r="U69" i="7"/>
  <c r="U70" i="7"/>
  <c r="U71" i="7"/>
  <c r="U72" i="7"/>
  <c r="U73" i="7"/>
  <c r="U74" i="7"/>
  <c r="U75" i="7"/>
  <c r="U76" i="7"/>
  <c r="U77" i="7"/>
  <c r="U78" i="7"/>
  <c r="U79" i="7"/>
  <c r="U80" i="7"/>
  <c r="U81" i="7"/>
  <c r="U82" i="7"/>
  <c r="U83" i="7"/>
  <c r="U84" i="7"/>
  <c r="U85" i="7"/>
  <c r="U86" i="7"/>
  <c r="U87" i="7"/>
  <c r="U88" i="7"/>
  <c r="U89" i="7"/>
  <c r="U90" i="7"/>
  <c r="U91" i="7"/>
  <c r="U92" i="7"/>
  <c r="U93" i="7"/>
  <c r="U94" i="7"/>
  <c r="U95" i="7"/>
  <c r="U96" i="7"/>
  <c r="U97" i="7"/>
  <c r="U98" i="7"/>
  <c r="U99" i="7"/>
  <c r="U100" i="7"/>
  <c r="U101" i="7"/>
  <c r="U102" i="7"/>
  <c r="U103" i="7"/>
  <c r="U104" i="7"/>
  <c r="V10" i="7"/>
  <c r="V11" i="7"/>
  <c r="V12" i="7"/>
  <c r="V13" i="7"/>
  <c r="V14" i="7"/>
  <c r="V15" i="7"/>
  <c r="V16" i="7"/>
  <c r="V17" i="7"/>
  <c r="V18" i="7"/>
  <c r="V19" i="7"/>
  <c r="V20" i="7"/>
  <c r="V21" i="7"/>
  <c r="V22" i="7"/>
  <c r="V23" i="7"/>
  <c r="V24" i="7"/>
  <c r="V25" i="7"/>
  <c r="V26" i="7"/>
  <c r="V27" i="7"/>
  <c r="V28" i="7"/>
  <c r="V29" i="7"/>
  <c r="V30" i="7"/>
  <c r="V31" i="7"/>
  <c r="V32" i="7"/>
  <c r="V33" i="7"/>
  <c r="V34" i="7"/>
  <c r="V35" i="7"/>
  <c r="V36" i="7"/>
  <c r="V37" i="7"/>
  <c r="V38" i="7"/>
  <c r="V39" i="7"/>
  <c r="V40" i="7"/>
  <c r="V41" i="7"/>
  <c r="V42" i="7"/>
  <c r="V43" i="7"/>
  <c r="V44" i="7"/>
  <c r="V45" i="7"/>
  <c r="V46" i="7"/>
  <c r="V47" i="7"/>
  <c r="V48" i="7"/>
  <c r="V49" i="7"/>
  <c r="V50" i="7"/>
  <c r="V51" i="7"/>
  <c r="V52" i="7"/>
  <c r="V53" i="7"/>
  <c r="V54" i="7"/>
  <c r="V55" i="7"/>
  <c r="V56" i="7"/>
  <c r="V57" i="7"/>
  <c r="V58" i="7"/>
  <c r="V59" i="7"/>
  <c r="V60" i="7"/>
  <c r="V61" i="7"/>
  <c r="V62" i="7"/>
  <c r="V63" i="7"/>
  <c r="V64" i="7"/>
  <c r="V65" i="7"/>
  <c r="V66" i="7"/>
  <c r="V67" i="7"/>
  <c r="V68" i="7"/>
  <c r="V69" i="7"/>
  <c r="V70" i="7"/>
  <c r="V71" i="7"/>
  <c r="V72" i="7"/>
  <c r="V73" i="7"/>
  <c r="V74" i="7"/>
  <c r="V75" i="7"/>
  <c r="V76" i="7"/>
  <c r="V77" i="7"/>
  <c r="V78" i="7"/>
  <c r="V79" i="7"/>
  <c r="V80" i="7"/>
  <c r="V81" i="7"/>
  <c r="V82" i="7"/>
  <c r="V83" i="7"/>
  <c r="V84" i="7"/>
  <c r="V85" i="7"/>
  <c r="V86" i="7"/>
  <c r="V87" i="7"/>
  <c r="V88" i="7"/>
  <c r="V89" i="7"/>
  <c r="V90" i="7"/>
  <c r="V91" i="7"/>
  <c r="V92" i="7"/>
  <c r="V93" i="7"/>
  <c r="V94" i="7"/>
  <c r="V95" i="7"/>
  <c r="V96" i="7"/>
  <c r="V97" i="7"/>
  <c r="V98" i="7"/>
  <c r="V99" i="7"/>
  <c r="V100" i="7"/>
  <c r="V101" i="7"/>
  <c r="V102" i="7"/>
  <c r="V103" i="7"/>
  <c r="V104" i="7"/>
  <c r="V9" i="7"/>
  <c r="U9" i="7"/>
  <c r="R9" i="7"/>
  <c r="O9" i="7"/>
  <c r="L9" i="7"/>
  <c r="I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9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" i="7"/>
  <c r="E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9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E2" i="3" l="1"/>
  <c r="E29" i="3"/>
  <c r="E19" i="3"/>
  <c r="E10" i="3"/>
  <c r="C30" i="3"/>
  <c r="C20" i="3"/>
  <c r="C11" i="3"/>
  <c r="B28" i="3"/>
  <c r="G28" i="3" s="1"/>
  <c r="B18" i="3"/>
  <c r="G18" i="3" s="1"/>
  <c r="B9" i="3"/>
  <c r="G9" i="3" s="1"/>
  <c r="E24" i="3"/>
  <c r="B23" i="3"/>
  <c r="G23" i="3" s="1"/>
  <c r="E23" i="3"/>
  <c r="B31" i="3"/>
  <c r="G31" i="3" s="1"/>
  <c r="E21" i="3"/>
  <c r="B30" i="3"/>
  <c r="G30" i="3" s="1"/>
  <c r="E1" i="3"/>
  <c r="E28" i="3"/>
  <c r="E18" i="3"/>
  <c r="E9" i="3"/>
  <c r="C29" i="3"/>
  <c r="C19" i="3"/>
  <c r="C10" i="3"/>
  <c r="B36" i="3"/>
  <c r="G36" i="3" s="1"/>
  <c r="B27" i="3"/>
  <c r="G27" i="3" s="1"/>
  <c r="B17" i="3"/>
  <c r="G17" i="3" s="1"/>
  <c r="B8" i="3"/>
  <c r="G8" i="3" s="1"/>
  <c r="E15" i="3"/>
  <c r="C16" i="3"/>
  <c r="E14" i="3"/>
  <c r="C24" i="3"/>
  <c r="B21" i="3"/>
  <c r="G21" i="3" s="1"/>
  <c r="E31" i="3"/>
  <c r="C23" i="3"/>
  <c r="B20" i="3"/>
  <c r="G20" i="3" s="1"/>
  <c r="E30" i="3"/>
  <c r="C31" i="3"/>
  <c r="C12" i="3"/>
  <c r="B10" i="3"/>
  <c r="G10" i="3" s="1"/>
  <c r="E36" i="3"/>
  <c r="E27" i="3"/>
  <c r="E17" i="3"/>
  <c r="E8" i="3"/>
  <c r="C28" i="3"/>
  <c r="C18" i="3"/>
  <c r="C9" i="3"/>
  <c r="B35" i="3"/>
  <c r="G35" i="3" s="1"/>
  <c r="B25" i="3"/>
  <c r="G25" i="3" s="1"/>
  <c r="B16" i="3"/>
  <c r="G16" i="3" s="1"/>
  <c r="C35" i="3"/>
  <c r="C25" i="3"/>
  <c r="B32" i="3"/>
  <c r="G32" i="3" s="1"/>
  <c r="E32" i="3"/>
  <c r="C15" i="3"/>
  <c r="B12" i="3"/>
  <c r="G12" i="3" s="1"/>
  <c r="E12" i="3"/>
  <c r="C14" i="3"/>
  <c r="E20" i="3"/>
  <c r="C21" i="3"/>
  <c r="B29" i="3"/>
  <c r="G29" i="3" s="1"/>
  <c r="E35" i="3"/>
  <c r="E25" i="3"/>
  <c r="E16" i="3"/>
  <c r="C36" i="3"/>
  <c r="C27" i="3"/>
  <c r="C17" i="3"/>
  <c r="C8" i="3"/>
  <c r="B34" i="3"/>
  <c r="G34" i="3" s="1"/>
  <c r="B24" i="3"/>
  <c r="G24" i="3" s="1"/>
  <c r="B15" i="3"/>
  <c r="G15" i="3" s="1"/>
  <c r="E34" i="3"/>
  <c r="B14" i="3"/>
  <c r="G14" i="3" s="1"/>
  <c r="C34" i="3"/>
  <c r="C32" i="3"/>
  <c r="B11" i="3"/>
  <c r="G11" i="3" s="1"/>
  <c r="E11" i="3"/>
  <c r="B19" i="3"/>
  <c r="G19" i="3" s="1"/>
  <c r="B1" i="3"/>
  <c r="G13" i="3" l="1"/>
  <c r="G33" i="3"/>
  <c r="G22" i="3"/>
  <c r="G7" i="3"/>
  <c r="G26" i="3"/>
  <c r="H33" i="3" l="1"/>
  <c r="H19" i="8"/>
  <c r="H26" i="3"/>
  <c r="H17" i="8"/>
  <c r="H7" i="3"/>
  <c r="H11" i="8"/>
  <c r="H22" i="3"/>
  <c r="H15" i="8"/>
  <c r="H13" i="3"/>
  <c r="H13" i="8"/>
  <c r="E4" i="3" l="1"/>
</calcChain>
</file>

<file path=xl/sharedStrings.xml><?xml version="1.0" encoding="utf-8"?>
<sst xmlns="http://schemas.openxmlformats.org/spreadsheetml/2006/main" count="479" uniqueCount="208">
  <si>
    <t>#</t>
  </si>
  <si>
    <t>إسم المشروع</t>
  </si>
  <si>
    <t>رقم حساب التصنيف الإقتصادي</t>
  </si>
  <si>
    <t>ما هي الخطط القطاعية التي تم موائمة المشروع معها؟</t>
  </si>
  <si>
    <t>ما هي التحديات أو المشاكل المتوقع معالجتها في حال تمت الموافقة على المشروع؟</t>
  </si>
  <si>
    <t>الدراسة الإستراتيجية</t>
  </si>
  <si>
    <t xml:space="preserve">هل تم عمل دراسة السعة والطلب للمشروع المقترح؟ </t>
  </si>
  <si>
    <t>ما هي أبرز مواضع الضعف في السعة الحالية؟</t>
  </si>
  <si>
    <t>الدراسة الإقتصادية</t>
  </si>
  <si>
    <t>الدراسة التجارية</t>
  </si>
  <si>
    <t xml:space="preserve">ما هي التكاليف التقديرية للمشروع المقترح؟  </t>
  </si>
  <si>
    <t>الدراسة  المالية</t>
  </si>
  <si>
    <t>ما هي تواريخ معالم المشروع الرئيسية؟</t>
  </si>
  <si>
    <t>الدراسة الإدارية</t>
  </si>
  <si>
    <t>مشروع ميزانية السنة المالية 2022</t>
  </si>
  <si>
    <t>إسم الجهة</t>
  </si>
  <si>
    <t>فرع</t>
  </si>
  <si>
    <t>قسم</t>
  </si>
  <si>
    <t>مشروع جديد رقم1</t>
  </si>
  <si>
    <t>مشروع جديد رقم2</t>
  </si>
  <si>
    <t>مشروع جديد رقم3</t>
  </si>
  <si>
    <t>مشروع جديد رقم4</t>
  </si>
  <si>
    <t>مشروع جديد رقم5</t>
  </si>
  <si>
    <t>مشروع جديد رقم6</t>
  </si>
  <si>
    <t>مشروع جديد رقم7</t>
  </si>
  <si>
    <t>مشروع جديد رقم8</t>
  </si>
  <si>
    <t>مشروع جديد رقم9</t>
  </si>
  <si>
    <t>مشروع جديد رقم10</t>
  </si>
  <si>
    <t>مشروع جديد رقم11</t>
  </si>
  <si>
    <t>مشروع جديد رقم12</t>
  </si>
  <si>
    <t>مشروع جديد رقم13</t>
  </si>
  <si>
    <t>مشروع جديد رقم14</t>
  </si>
  <si>
    <t>مشروع جديد رقم15</t>
  </si>
  <si>
    <t>مشروع جديد رقم16</t>
  </si>
  <si>
    <t>مشروع جديد رقم17</t>
  </si>
  <si>
    <t>مشروع جديد رقم18</t>
  </si>
  <si>
    <t>مشروع جديد رقم19</t>
  </si>
  <si>
    <t>مشروع جديد رقم20</t>
  </si>
  <si>
    <t>مشروع جديد رقم21</t>
  </si>
  <si>
    <t>مشروع جديد رقم22</t>
  </si>
  <si>
    <t>مشروع جديد رقم23</t>
  </si>
  <si>
    <t>مشروع جديد رقم24</t>
  </si>
  <si>
    <t>مشروع جديد رقم25</t>
  </si>
  <si>
    <t>مشروع جديد رقم26</t>
  </si>
  <si>
    <t>مشروع جديد رقم27</t>
  </si>
  <si>
    <t>مشروع جديد رقم28</t>
  </si>
  <si>
    <t>مشروع جديد رقم29</t>
  </si>
  <si>
    <t>مشروع جديد رقم30</t>
  </si>
  <si>
    <t>مشروع جديد رقم31</t>
  </si>
  <si>
    <t>مشروع جديد رقم32</t>
  </si>
  <si>
    <t>مشروع جديد رقم33</t>
  </si>
  <si>
    <t>مشروع جديد رقم34</t>
  </si>
  <si>
    <t>مشروع جديد رقم35</t>
  </si>
  <si>
    <t>مشروع جديد رقم36</t>
  </si>
  <si>
    <t>مشروع جديد رقم37</t>
  </si>
  <si>
    <t>مشروع جديد رقم38</t>
  </si>
  <si>
    <t>مشروع جديد رقم39</t>
  </si>
  <si>
    <t>مشروع جديد رقم40</t>
  </si>
  <si>
    <t>مشروع جديد رقم41</t>
  </si>
  <si>
    <t>مشروع جديد رقم42</t>
  </si>
  <si>
    <t>مشروع جديد رقم43</t>
  </si>
  <si>
    <t>مشروع جديد رقم44</t>
  </si>
  <si>
    <t>مشروع جديد رقم45</t>
  </si>
  <si>
    <t>مشروع جديد رقم46</t>
  </si>
  <si>
    <t>مشروع جديد رقم47</t>
  </si>
  <si>
    <t>مشروع جديد رقم48</t>
  </si>
  <si>
    <t>مشروع جديد رقم49</t>
  </si>
  <si>
    <t>مشروع جديد رقم50</t>
  </si>
  <si>
    <t>مشروع جديد رقم51</t>
  </si>
  <si>
    <t>مشروع جديد رقم52</t>
  </si>
  <si>
    <t>مشروع جديد رقم53</t>
  </si>
  <si>
    <t>مشروع جديد رقم54</t>
  </si>
  <si>
    <t>مشروع جديد رقم55</t>
  </si>
  <si>
    <t>مشروع جديد رقم56</t>
  </si>
  <si>
    <t>مشروع جديد رقم57</t>
  </si>
  <si>
    <t>مشروع جديد رقم58</t>
  </si>
  <si>
    <t>مشروع جديد رقم59</t>
  </si>
  <si>
    <t>مشروع جديد رقم60</t>
  </si>
  <si>
    <t>مشروع جديد رقم61</t>
  </si>
  <si>
    <t>مشروع جديد رقم62</t>
  </si>
  <si>
    <t>مشروع جديد رقم63</t>
  </si>
  <si>
    <t>مشروع جديد رقم64</t>
  </si>
  <si>
    <t>مشروع جديد رقم65</t>
  </si>
  <si>
    <t>مشروع جديد رقم66</t>
  </si>
  <si>
    <t>مشروع جديد رقم67</t>
  </si>
  <si>
    <t>مشروع جديد رقم68</t>
  </si>
  <si>
    <t>مشروع جديد رقم69</t>
  </si>
  <si>
    <t>مشروع جديد رقم70</t>
  </si>
  <si>
    <t>مشروع جديد رقم71</t>
  </si>
  <si>
    <t>مشروع جديد رقم72</t>
  </si>
  <si>
    <t>مشروع جديد رقم73</t>
  </si>
  <si>
    <t>مشروع جديد رقم74</t>
  </si>
  <si>
    <t>مشروع جديد رقم75</t>
  </si>
  <si>
    <t>مشروع جديد رقم76</t>
  </si>
  <si>
    <t>مشروع جديد رقم77</t>
  </si>
  <si>
    <t>مشروع جديد رقم78</t>
  </si>
  <si>
    <t>مشروع جديد رقم79</t>
  </si>
  <si>
    <t>مشروع جديد رقم80</t>
  </si>
  <si>
    <t>مشروع جديد رقم81</t>
  </si>
  <si>
    <t>مشروع جديد رقم82</t>
  </si>
  <si>
    <t>مشروع جديد رقم83</t>
  </si>
  <si>
    <t>مشروع جديد رقم84</t>
  </si>
  <si>
    <t>مشروع جديد رقم85</t>
  </si>
  <si>
    <t>مشروع جديد رقم86</t>
  </si>
  <si>
    <t>مشروع جديد رقم87</t>
  </si>
  <si>
    <t>مشروع جديد رقم88</t>
  </si>
  <si>
    <t>مشروع جديد رقم89</t>
  </si>
  <si>
    <t>مشروع جديد رقم90</t>
  </si>
  <si>
    <t>مشروع جديد رقم91</t>
  </si>
  <si>
    <t>مشروع جديد رقم92</t>
  </si>
  <si>
    <t>مشروع جديد رقم93</t>
  </si>
  <si>
    <t>مشروع جديد رقم94</t>
  </si>
  <si>
    <t>مشروع جديد رقم95</t>
  </si>
  <si>
    <t>مشروع جديد رقم96</t>
  </si>
  <si>
    <t>مبررات الجهة الحكومية</t>
  </si>
  <si>
    <t>هل قامت الجهة الحكومية بتزويدكم بالمبررات الكافية لفهم مدى موائمة المشروع مع الخطط القطاعية؟</t>
  </si>
  <si>
    <t>هل قامت الجهة الحكومية بتزوديكم بالمعطيات الكافية لفهم التحديات أو المشاكل المتوقع معالجتها في حال تمت الموافقة على المشروع؟</t>
  </si>
  <si>
    <t>مدخلات القطاع</t>
  </si>
  <si>
    <t>نعم</t>
  </si>
  <si>
    <t>لا</t>
  </si>
  <si>
    <t>هل قامت الجهة الحكومية بتحديد ارتباط المشروع مع أية مشاريع أو برامج أو مبادرات أخرى؟ (إن وجد)</t>
  </si>
  <si>
    <t>الدراسة المالية</t>
  </si>
  <si>
    <t xml:space="preserve">هل قامت الجهة الحكومية بتزويدكم بتقدير واضح لتكاليف المشروع المقترح؟ </t>
  </si>
  <si>
    <t>هل قامت الجهة الحكومية بتزويدكم بالمبررات الكافية لفهم كيفية تقدير التكاليف؟</t>
  </si>
  <si>
    <t xml:space="preserve">هل قامت الجهة الحكومية بتزويدكم بتواريخ معالم المشروع الرئيسية؟ </t>
  </si>
  <si>
    <t>أسئلة التقييم - مدخلات القطاع</t>
  </si>
  <si>
    <t>الموائمة مع الجهات الداعمة</t>
  </si>
  <si>
    <t xml:space="preserve">هل يوجد توصية للمشروع من قبل الجهات الداعمة المعنية؟ </t>
  </si>
  <si>
    <t>التكاليف الإجمالية المطلوبة</t>
  </si>
  <si>
    <t>نأمل توضيح إسم المرفقات الخاصة بالطلب</t>
  </si>
  <si>
    <t>الميزانية المطلوبة (الإعتماد المطلوب)</t>
  </si>
  <si>
    <t>في حال تمت الإجابة بـ "لا" يجب توضيح الأسباب الرئيسية</t>
  </si>
  <si>
    <t>تحت الدراسة</t>
  </si>
  <si>
    <t>التكاليف المطلوبة</t>
  </si>
  <si>
    <t>الإعتمادات المطلوبة</t>
  </si>
  <si>
    <t>دراسة الجدوى - مدخلات الجهة الحكومية</t>
  </si>
  <si>
    <t>هل تم إرفاق الوثائق الخاصة بالدراسة الإستراتيجية؟</t>
  </si>
  <si>
    <t>update across</t>
  </si>
  <si>
    <t>ما هي آلية قياس العوائد؟</t>
  </si>
  <si>
    <t>هل تمت دراسة مشاركة القطاع الخاص في تنفيذ المشروع؟ وما هي النتائج؟</t>
  </si>
  <si>
    <t>هل سيتم طرح الطلب كمنافسة أو تعميد مباشر؟</t>
  </si>
  <si>
    <t>ما هي المخاطر المتوقعة وخطط الحد من تلك المخاطر؟</t>
  </si>
  <si>
    <t>ما هي الآلية التي سيتم اتباعها لتقييم سير عمل المشروع ؟</t>
  </si>
  <si>
    <t xml:space="preserve">ما هي التكلفة التقديرية لصيانة وتشغيل الأصل بعد تسليمه؟ </t>
  </si>
  <si>
    <t>ما هي التكلفة التقديرية للدراسات والتصاميم؟</t>
  </si>
  <si>
    <t>ما هي التكلفة التقديرية للإشراف خلال مرحلة التنفيذ؟</t>
  </si>
  <si>
    <t>كيف تساهم مستهدفات المشروع في تحقيق رؤية المملكة 2030م؟</t>
  </si>
  <si>
    <t>كيف تساهم أهداف المشروع في تحقيق إستراتيجية الجهة الحكومية؟</t>
  </si>
  <si>
    <t>هل يرتبط المشروع مع أي مشاريع أو برامج أو مبادرات أخرى؟ (في حال تم الإجابة بـ "نعم" يجب توضيح المشروع/البرنامج/المبادرة ذات العلاقة)</t>
  </si>
  <si>
    <t>ما هي التبعات في حال لم يتم تنفيذ المشروع خلال العام المالي القادم؟</t>
  </si>
  <si>
    <t>ما هي الحاجة لتنفيذ المشروع خلال العام المالي القادم؟</t>
  </si>
  <si>
    <t>هل يوجد بديل يحقق الأهداف المرجوة؟ ( نأمل التفصيل في حال الإجابة بـ "نعم" او "لا")</t>
  </si>
  <si>
    <t>ما هي العوائد الاقتصادية من المشروع المقترح؟</t>
  </si>
  <si>
    <t>ما هي المدة الزمنية لتحقيق تلك العوائد؟</t>
  </si>
  <si>
    <t>هل تم إرفاق الوثائق الخاصة بالدراسة الإقتصادية؟</t>
  </si>
  <si>
    <t>هل تمت دراسة مصادر التمويل البديلة؟ وما هي النتائج؟</t>
  </si>
  <si>
    <t>هل تم إرفاق الوثائق الخاصة بالدراسة التجارية؟</t>
  </si>
  <si>
    <t>ما هي الآلية المتبعة في تقدير التكاليف مقابل نطاق العمل؟</t>
  </si>
  <si>
    <t>ما هي خطط الدفع السنوية التقديرية للطلب وهل تم ربطها مع مراحل تنفيذ المشروع المتوقعة؟</t>
  </si>
  <si>
    <t>هل تم إرفاق الوثائق الخاصة بالدراسة المالية؟</t>
  </si>
  <si>
    <t>هل تم إرفاق الوثائق الخاصة بالدراسة الإدارية؟</t>
  </si>
  <si>
    <t xml:space="preserve">هل قامت الجهة الحكومية بتزويدكم بالمبررات الكافية عن كيفية مساهمة مستهدفات المشروع في تحقيق رؤية المملكة 2030م؟ </t>
  </si>
  <si>
    <t>هل قامت الجهة الحكومية بتزويدكم بالمبررات الكافية لفهم كيفية مساهمة أهداف المشروع في تحقيق إستراتيجية الجهة؟</t>
  </si>
  <si>
    <t xml:space="preserve">هل قامت الجهة الحكومية بتزويدكم بالمبررات الكافية لفهم التبعات التي قد تنتج في حال لم يتم تنفيذ المشروع خلال العام المالي القادم؟ </t>
  </si>
  <si>
    <t>هل قامت الجهة الحكومية بتزويدكم بالمبررات الكافية لفهم الحاجة لتنفيذ المشروع خلال العام المالي القادم؟</t>
  </si>
  <si>
    <t>هل قامت الجهة الحكومية بتزويدكم بالمبررات الكافية لفهم الخيارات البديلة التي قد تحقق الأهداف المرجوة؟</t>
  </si>
  <si>
    <t>هل قامت الجهة الحكومية بتزوديكم بالمعطيات الكافية لفهم أبرز مواضع الضعف في السعة الحالية؟</t>
  </si>
  <si>
    <t>هل قامت الجهة الحكومية بتوضيح العوائد الإقتصادية المرجوة من المشروع المقترح؟</t>
  </si>
  <si>
    <t>هل قامت الجهة الحكومية بتوضيح آلية قياس العوائد المذكورة؟</t>
  </si>
  <si>
    <t>هل قامت الجهة الحكومية بتوضيح المدة الزمنية المتوقعة لتحقيق العوائد؟</t>
  </si>
  <si>
    <t xml:space="preserve">هل قامت الجهة الحكومية بتزويدكم بالمبررات الكافية لفهم مدى دراسة مشاركة القطاع الخاص في تنفيذ المشروع؟ </t>
  </si>
  <si>
    <t>هل قامت الجهة الحكومية بتزويدكم بالمبررات الكافية لفهم مدى دراسة مصادر التمويل البديلة؟</t>
  </si>
  <si>
    <t>هل قامت الجهة الحكومية بتوضيح آلية طرح المشروع؟</t>
  </si>
  <si>
    <t>هل قامت الجهة الحكومية بتزوديكم بتقدير واضح لخطط الدفع السنوية وتوضيح ربطها مع مراحل المشروع؟</t>
  </si>
  <si>
    <t>هل قامت الجهة الحكومية بتزوديكم بتقدير واضح لتكلفة الدراسات والتصاميم؟</t>
  </si>
  <si>
    <t>هل قامت الجهة الحكومية بتزوديكم بتقدير واضح لتكلفة الإشراف خلال مرحلة التنفيذ؟</t>
  </si>
  <si>
    <t>هل قامت الجهة الحكومية بتزويدكم بتقدير واضح لتكلفة صيانة وتشغيل الأصل بعد تسليمه ؟</t>
  </si>
  <si>
    <t>هل قامت الجهة الحكومية بتحديد مخاطر تنفيذ المشروع المتوقعة وتحديد خطط الحد من تلك المخاطر؟</t>
  </si>
  <si>
    <t>هل قامت الجهة الحكومية بتزوديكم بآلية التقييم التي سيتم اتباعها لتقييم حسين سير عمل المشروع؟</t>
  </si>
  <si>
    <t>هل قامت الجهة الحكومية بعمل دراسة السعة والطلب؟</t>
  </si>
  <si>
    <t>تقييم الطلب</t>
  </si>
  <si>
    <t>موقع تنفيذ المشروع</t>
  </si>
  <si>
    <t>ما هي المحافظة/ المدينة التي سيتم تنفيذ المشروع فيها؟</t>
  </si>
  <si>
    <t>المحافظة/المدينة التي سيتم تنفيذ المشروع فيها</t>
  </si>
  <si>
    <t>إجمالي المتبقي من التكاليف</t>
  </si>
  <si>
    <t>المستحقات المالية</t>
  </si>
  <si>
    <t>ما هو عدد المشاريع القائمة لدى الجهة الحكومية؟</t>
  </si>
  <si>
    <t>ما هو إجمالي المتبقي من التكاليف للمشاريع القائمة؟</t>
  </si>
  <si>
    <t>ما هو إجمالي المطالبات المالية التي لم يتم صرفها؟</t>
  </si>
  <si>
    <t>حالة العقود القائمة</t>
  </si>
  <si>
    <t>هل تم دراسة المشروع من قبل الجهات الداعمة المعنية؟</t>
  </si>
  <si>
    <t>ما هي قيمة المتبقي من العقود القائمة؟</t>
  </si>
  <si>
    <t>تقييم الدراسات الخمسة</t>
  </si>
  <si>
    <t>الأداء المالي والتشغيلي للجهة</t>
  </si>
  <si>
    <t>توصية القطاع بناء على دراسة الجدوى والأداء المالي والتشغيلي للجهة</t>
  </si>
  <si>
    <t>نموذج الباقى من التكاليف لكل المشاريع</t>
  </si>
  <si>
    <t>من منصة تابلو: تقرير المطالبات</t>
  </si>
  <si>
    <t>نموذج تقرير العقود وخطط الدفع</t>
  </si>
  <si>
    <t>ما هو مبلغ مستحقات السنوات السابقة لدى الجهة الحكومية؟</t>
  </si>
  <si>
    <r>
      <t xml:space="preserve">أنواع النفقات التي ينطبق عليها النموذج:
</t>
    </r>
    <r>
      <rPr>
        <sz val="8"/>
        <color theme="1"/>
        <rFont val="DIN Next LT Arabic"/>
        <family val="2"/>
      </rPr>
      <t>(نأمل الإطلاع على الدليل الإرشادي الخاص بمنهجية طلبات الميزانية الجديدة لتوضيح متطلبات الإجابة على الأسئلة والمرفقات المطلوبة)</t>
    </r>
  </si>
  <si>
    <t xml:space="preserve">    أ. يتطلب من الجهة الحكومية الإجابة على كافة الأسئلة التفصيلية المتعلقة بالدراسات الخمسة لأنواع النفقات التالية:</t>
  </si>
  <si>
    <t xml:space="preserve">       1. أصول ثابتة (التصنيف الإقتصادي يبدأ برقم 311)</t>
  </si>
  <si>
    <t xml:space="preserve">       2. دراسات وتصاميم واستشارات واشراف ومعلومات (التصنيف الإقتصادي يبدأ برقم 225)</t>
  </si>
  <si>
    <t xml:space="preserve">    ب. يتطلب من الجهة الحكومية الإجابة على الأسئلة التفصيلية المتعلقة بالدراسة المالية والدراسة الإدارية فقط لأنواع النفقات التالية:</t>
  </si>
  <si>
    <t xml:space="preserve">       1. الصيانة والنظافة والتشغيل (التصنيف الإقتصادي يبدأ برقم 224) - للعقود الجديدة فقط</t>
  </si>
  <si>
    <t xml:space="preserve">        2. خدمات فنية وإدارية وأمنية مساندة (التصنيف الإقتصادي يبدأ برقم 226)</t>
  </si>
  <si>
    <t xml:space="preserve">        3. ترميمات وتحسينات الأصول (التصنيف الإقتصادي يبدأ برقم 227)</t>
  </si>
  <si>
    <t>مشروع ميزانية السنة المالية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</si>
</sst>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DIN Next LT Arabic"/>
      <family val="2"/>
    </font>
    <font>
      <sz val="8"/>
      <color theme="0"/>
      <name val="DIN Next LT Arabic"/>
      <family val="2"/>
    </font>
    <font>
      <b/>
      <sz val="8"/>
      <color theme="0"/>
      <name val="DIN Next LT Arabic"/>
      <family val="2"/>
    </font>
    <font>
      <b/>
      <sz val="8"/>
      <color theme="1"/>
      <name val="DIN Next LT Arabic"/>
      <family val="2"/>
    </font>
    <font>
      <sz val="8"/>
      <color theme="1" tint="4.9989318521683403E-2"/>
      <name val="DIN Next LT Arabic"/>
      <family val="2"/>
    </font>
    <font>
      <sz val="11"/>
      <color theme="1"/>
      <name val="Calibri"/>
      <family val="2"/>
      <scheme val="minor"/>
    </font>
    <font>
      <b/>
      <u/>
      <sz val="9"/>
      <color theme="1"/>
      <name val="DIN Next LT Arabic"/>
      <family val="2"/>
    </font>
    <font>
      <u/>
      <sz val="9"/>
      <color theme="1"/>
      <name val="DIN Next LT Arabic"/>
      <family val="2"/>
    </font>
    <font>
      <b/>
      <sz val="10"/>
      <color theme="1"/>
      <name val="DIN Next LT Arabic"/>
      <family val="2"/>
    </font>
    <font>
      <b/>
      <u/>
      <sz val="10"/>
      <color theme="1"/>
      <name val="DIN Next LT Arabic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A4E"/>
        <bgColor indexed="64"/>
      </patternFill>
    </fill>
    <fill>
      <patternFill patternType="solid">
        <fgColor rgb="FF007A69"/>
        <bgColor indexed="64"/>
      </patternFill>
    </fill>
    <fill>
      <patternFill patternType="solid">
        <fgColor rgb="FF00A89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8718F"/>
        <bgColor indexed="64"/>
      </patternFill>
    </fill>
    <fill>
      <patternFill patternType="solid">
        <fgColor rgb="FF0B97BD"/>
        <bgColor indexed="64"/>
      </patternFill>
    </fill>
    <fill>
      <patternFill patternType="solid">
        <fgColor rgb="FF9A927E"/>
        <bgColor indexed="64"/>
      </patternFill>
    </fill>
    <fill>
      <patternFill patternType="solid">
        <fgColor rgb="FFA9A291"/>
        <bgColor indexed="64"/>
      </patternFill>
    </fill>
    <fill>
      <patternFill patternType="solid">
        <fgColor rgb="FF007463"/>
        <bgColor indexed="64"/>
      </patternFill>
    </fill>
  </fills>
  <borders count="26">
    <border>
      <left/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47">
    <xf numFmtId="0" fontId="0" fillId="0" borderId="0" xfId="0"/>
    <xf numFmtId="0" fontId="1" fillId="2" borderId="0" xfId="0" applyFont="1" applyFill="1" applyProtection="1"/>
    <xf numFmtId="0" fontId="1" fillId="2" borderId="0" xfId="0" applyFont="1" applyFill="1" applyBorder="1" applyProtection="1"/>
    <xf numFmtId="0" fontId="4" fillId="2" borderId="2" xfId="0" applyFont="1" applyFill="1" applyBorder="1" applyProtection="1"/>
    <xf numFmtId="0" fontId="1" fillId="2" borderId="2" xfId="0" applyFont="1" applyFill="1" applyBorder="1" applyAlignment="1" applyProtection="1">
      <alignment horizontal="center"/>
    </xf>
    <xf numFmtId="0" fontId="2" fillId="2" borderId="0" xfId="0" applyFont="1" applyFill="1" applyProtection="1"/>
    <xf numFmtId="0" fontId="3" fillId="3" borderId="0" xfId="0" applyFont="1" applyFill="1" applyAlignment="1" applyProtection="1">
      <alignment horizontal="center"/>
    </xf>
    <xf numFmtId="0" fontId="2" fillId="4" borderId="0" xfId="0" applyFont="1" applyFill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Protection="1">
      <protection locked="0"/>
    </xf>
    <xf numFmtId="0" fontId="1" fillId="2" borderId="0" xfId="0" applyFont="1" applyFill="1" applyBorder="1" applyProtection="1">
      <protection locked="0"/>
    </xf>
    <xf numFmtId="0" fontId="1" fillId="6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6" borderId="0" xfId="0" applyFont="1" applyFill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2" fillId="7" borderId="1" xfId="0" applyFont="1" applyFill="1" applyBorder="1" applyAlignment="1" applyProtection="1">
      <alignment horizontal="right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right" vertical="center" wrapText="1"/>
    </xf>
    <xf numFmtId="0" fontId="2" fillId="9" borderId="0" xfId="0" applyFont="1" applyFill="1" applyBorder="1" applyAlignment="1" applyProtection="1">
      <alignment horizontal="center" vertical="center"/>
    </xf>
    <xf numFmtId="0" fontId="3" fillId="8" borderId="0" xfId="0" applyFont="1" applyFill="1" applyAlignment="1" applyProtection="1">
      <alignment horizontal="center"/>
    </xf>
    <xf numFmtId="0" fontId="3" fillId="5" borderId="0" xfId="0" applyFont="1" applyFill="1" applyAlignment="1" applyProtection="1">
      <alignment horizontal="center"/>
    </xf>
    <xf numFmtId="0" fontId="3" fillId="10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vertical="center"/>
      <protection locked="0"/>
    </xf>
    <xf numFmtId="0" fontId="3" fillId="3" borderId="0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 vertical="center"/>
    </xf>
    <xf numFmtId="164" fontId="1" fillId="2" borderId="7" xfId="1" applyFont="1" applyFill="1" applyBorder="1" applyProtection="1"/>
    <xf numFmtId="0" fontId="1" fillId="2" borderId="7" xfId="0" applyFont="1" applyFill="1" applyBorder="1" applyAlignment="1" applyProtection="1">
      <alignment horizontal="right"/>
    </xf>
    <xf numFmtId="0" fontId="4" fillId="2" borderId="0" xfId="0" applyFont="1" applyFill="1" applyBorder="1" applyProtection="1"/>
    <xf numFmtId="0" fontId="3" fillId="5" borderId="0" xfId="0" applyFont="1" applyFill="1" applyBorder="1" applyAlignment="1" applyProtection="1">
      <alignment horizontal="center"/>
    </xf>
    <xf numFmtId="0" fontId="3" fillId="4" borderId="0" xfId="0" applyFont="1" applyFill="1" applyBorder="1" applyAlignment="1" applyProtection="1">
      <alignment horizontal="right"/>
    </xf>
    <xf numFmtId="0" fontId="2" fillId="4" borderId="0" xfId="0" applyFont="1" applyFill="1" applyBorder="1" applyProtection="1"/>
    <xf numFmtId="0" fontId="5" fillId="0" borderId="4" xfId="0" applyFont="1" applyFill="1" applyBorder="1" applyAlignment="1" applyProtection="1">
      <alignment horizontal="right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right" vertical="center" wrapText="1"/>
    </xf>
    <xf numFmtId="0" fontId="5" fillId="0" borderId="5" xfId="0" applyFont="1" applyFill="1" applyBorder="1" applyAlignment="1" applyProtection="1">
      <alignment horizontal="right" vertical="center"/>
    </xf>
    <xf numFmtId="0" fontId="1" fillId="2" borderId="5" xfId="0" applyFont="1" applyFill="1" applyBorder="1" applyAlignment="1" applyProtection="1">
      <alignment vertical="center" wrapText="1"/>
    </xf>
    <xf numFmtId="0" fontId="5" fillId="0" borderId="5" xfId="0" applyFont="1" applyFill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horizontal="right" vertical="center" wrapText="1"/>
    </xf>
    <xf numFmtId="0" fontId="5" fillId="0" borderId="4" xfId="0" applyFont="1" applyFill="1" applyBorder="1" applyAlignment="1" applyProtection="1">
      <alignment vertical="center" wrapText="1"/>
    </xf>
    <xf numFmtId="0" fontId="1" fillId="2" borderId="5" xfId="0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5" xfId="0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vertical="center" wrapText="1"/>
    </xf>
    <xf numFmtId="0" fontId="1" fillId="2" borderId="5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vertical="center"/>
    </xf>
    <xf numFmtId="0" fontId="1" fillId="2" borderId="2" xfId="0" applyFont="1" applyFill="1" applyBorder="1" applyProtection="1">
      <protection locked="0"/>
    </xf>
    <xf numFmtId="0" fontId="1" fillId="2" borderId="0" xfId="0" applyFont="1" applyFill="1" applyAlignment="1" applyProtection="1">
      <alignment vertical="center"/>
      <protection locked="0"/>
    </xf>
    <xf numFmtId="164" fontId="1" fillId="2" borderId="0" xfId="1" applyFont="1" applyFill="1" applyAlignment="1" applyProtection="1">
      <alignment horizontal="center" vertical="center"/>
      <protection locked="0"/>
    </xf>
    <xf numFmtId="164" fontId="1" fillId="2" borderId="1" xfId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9" fontId="2" fillId="2" borderId="0" xfId="0" applyNumberFormat="1" applyFont="1" applyFill="1" applyBorder="1" applyAlignment="1" applyProtection="1">
      <alignment horizontal="center"/>
    </xf>
    <xf numFmtId="9" fontId="2" fillId="2" borderId="0" xfId="2" applyFont="1" applyFill="1" applyBorder="1" applyAlignment="1" applyProtection="1">
      <alignment horizontal="center" vertical="center"/>
    </xf>
    <xf numFmtId="164" fontId="1" fillId="2" borderId="7" xfId="1" applyFont="1" applyFill="1" applyBorder="1" applyAlignment="1" applyProtection="1">
      <alignment horizontal="right"/>
    </xf>
    <xf numFmtId="0" fontId="1" fillId="6" borderId="0" xfId="0" applyFont="1" applyFill="1" applyProtection="1"/>
    <xf numFmtId="0" fontId="1" fillId="6" borderId="0" xfId="0" applyFont="1" applyFill="1" applyAlignment="1" applyProtection="1">
      <alignment vertical="center"/>
    </xf>
    <xf numFmtId="0" fontId="1" fillId="2" borderId="0" xfId="0" applyFont="1" applyFill="1"/>
    <xf numFmtId="0" fontId="2" fillId="2" borderId="0" xfId="0" applyFont="1" applyFill="1"/>
    <xf numFmtId="0" fontId="3" fillId="3" borderId="9" xfId="0" applyFont="1" applyFill="1" applyBorder="1"/>
    <xf numFmtId="0" fontId="1" fillId="3" borderId="10" xfId="0" applyFont="1" applyFill="1" applyBorder="1"/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8" xfId="0" applyFont="1" applyFill="1" applyBorder="1"/>
    <xf numFmtId="0" fontId="3" fillId="3" borderId="15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right" vertical="center" wrapText="1"/>
    </xf>
    <xf numFmtId="0" fontId="3" fillId="3" borderId="8" xfId="0" applyFont="1" applyFill="1" applyBorder="1" applyAlignment="1">
      <alignment horizontal="center"/>
    </xf>
    <xf numFmtId="0" fontId="1" fillId="2" borderId="15" xfId="0" applyFont="1" applyFill="1" applyBorder="1" applyAlignment="1">
      <alignment vertical="center"/>
    </xf>
    <xf numFmtId="164" fontId="1" fillId="2" borderId="0" xfId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15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right" vertical="center" wrapText="1"/>
    </xf>
    <xf numFmtId="0" fontId="1" fillId="2" borderId="20" xfId="0" applyFont="1" applyFill="1" applyBorder="1"/>
    <xf numFmtId="0" fontId="1" fillId="2" borderId="2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24" xfId="0" applyFont="1" applyFill="1" applyBorder="1"/>
    <xf numFmtId="0" fontId="3" fillId="11" borderId="15" xfId="0" applyFont="1" applyFill="1" applyBorder="1" applyAlignment="1">
      <alignment horizontal="right" vertical="center" wrapText="1"/>
    </xf>
    <xf numFmtId="0" fontId="1" fillId="11" borderId="0" xfId="0" applyFont="1" applyFill="1" applyAlignment="1">
      <alignment horizontal="center"/>
    </xf>
    <xf numFmtId="0" fontId="7" fillId="2" borderId="25" xfId="0" applyFont="1" applyFill="1" applyBorder="1" applyAlignment="1">
      <alignment horizontal="right"/>
    </xf>
    <xf numFmtId="0" fontId="8" fillId="2" borderId="19" xfId="0" applyFont="1" applyFill="1" applyBorder="1" applyAlignment="1">
      <alignment horizontal="center"/>
    </xf>
    <xf numFmtId="0" fontId="8" fillId="2" borderId="19" xfId="0" applyFont="1" applyFill="1" applyBorder="1"/>
    <xf numFmtId="0" fontId="8" fillId="2" borderId="20" xfId="0" applyFont="1" applyFill="1" applyBorder="1"/>
    <xf numFmtId="0" fontId="1" fillId="2" borderId="2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20" xfId="0" applyFont="1" applyFill="1" applyBorder="1" applyProtection="1">
      <protection locked="0"/>
    </xf>
    <xf numFmtId="164" fontId="1" fillId="2" borderId="20" xfId="1" applyFont="1" applyFill="1" applyBorder="1" applyProtection="1">
      <protection locked="0"/>
    </xf>
    <xf numFmtId="164" fontId="1" fillId="2" borderId="22" xfId="1" applyFont="1" applyFill="1" applyBorder="1" applyProtection="1">
      <protection locked="0"/>
    </xf>
    <xf numFmtId="164" fontId="1" fillId="2" borderId="19" xfId="1" applyFont="1" applyFill="1" applyBorder="1" applyAlignment="1" applyProtection="1">
      <alignment horizontal="center" vertical="center"/>
      <protection locked="0"/>
    </xf>
    <xf numFmtId="164" fontId="1" fillId="2" borderId="21" xfId="1" applyFont="1" applyFill="1" applyBorder="1" applyAlignment="1" applyProtection="1">
      <alignment horizontal="center" vertical="center"/>
      <protection locked="0"/>
    </xf>
    <xf numFmtId="164" fontId="1" fillId="2" borderId="0" xfId="1" applyFont="1" applyFill="1" applyAlignment="1" applyProtection="1">
      <alignment horizontal="center" vertical="center"/>
    </xf>
    <xf numFmtId="164" fontId="1" fillId="2" borderId="1" xfId="1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vertical="center" wrapText="1"/>
      <protection locked="0"/>
    </xf>
    <xf numFmtId="0" fontId="1" fillId="2" borderId="8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right" vertical="center" wrapText="1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2" borderId="0" xfId="0" applyFont="1" applyFill="1" applyBorder="1" applyAlignment="1" applyProtection="1">
      <alignment horizontal="right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164" fontId="1" fillId="2" borderId="21" xfId="1" applyFont="1" applyFill="1" applyBorder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right" vertical="center"/>
    </xf>
    <xf numFmtId="0" fontId="1" fillId="2" borderId="0" xfId="0" applyFont="1" applyFill="1" applyAlignment="1" applyProtection="1">
      <alignment horizontal="right" vertical="center" wrapText="1"/>
    </xf>
    <xf numFmtId="0" fontId="1" fillId="2" borderId="8" xfId="0" applyFont="1" applyFill="1" applyBorder="1" applyAlignment="1" applyProtection="1">
      <alignment horizontal="righ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6" borderId="0" xfId="0" applyFont="1" applyFill="1"/>
    <xf numFmtId="0" fontId="2" fillId="6" borderId="0" xfId="0" applyFont="1" applyFill="1"/>
    <xf numFmtId="0" fontId="1" fillId="6" borderId="0" xfId="0" applyFont="1" applyFill="1" applyAlignment="1">
      <alignment horizontal="center"/>
    </xf>
    <xf numFmtId="0" fontId="4" fillId="6" borderId="0" xfId="0" applyFont="1" applyFill="1"/>
    <xf numFmtId="0" fontId="1" fillId="6" borderId="0" xfId="0" applyFont="1" applyFill="1" applyAlignment="1">
      <alignment horizontal="right" readingOrder="2"/>
    </xf>
    <xf numFmtId="0" fontId="10" fillId="6" borderId="0" xfId="0" applyFont="1" applyFill="1"/>
    <xf numFmtId="0" fontId="9" fillId="6" borderId="0" xfId="0" applyFont="1" applyFill="1" applyAlignment="1">
      <alignment wrapText="1"/>
    </xf>
    <xf numFmtId="0" fontId="1" fillId="2" borderId="12" xfId="0" applyFont="1" applyFill="1" applyBorder="1" applyAlignment="1" applyProtection="1">
      <alignment horizontal="right" vertical="center"/>
      <protection locked="0"/>
    </xf>
    <xf numFmtId="0" fontId="1" fillId="2" borderId="13" xfId="0" applyFont="1" applyFill="1" applyBorder="1" applyAlignment="1" applyProtection="1">
      <alignment horizontal="right" vertical="center"/>
      <protection locked="0"/>
    </xf>
    <xf numFmtId="0" fontId="1" fillId="2" borderId="14" xfId="0" applyFont="1" applyFill="1" applyBorder="1" applyAlignment="1" applyProtection="1">
      <alignment horizontal="right" vertical="center"/>
      <protection locked="0"/>
    </xf>
    <xf numFmtId="0" fontId="1" fillId="2" borderId="15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8" xfId="0" applyFont="1" applyFill="1" applyBorder="1" applyAlignment="1" applyProtection="1">
      <alignment horizontal="right" vertical="center"/>
      <protection locked="0"/>
    </xf>
    <xf numFmtId="0" fontId="1" fillId="2" borderId="16" xfId="0" applyFont="1" applyFill="1" applyBorder="1" applyAlignment="1" applyProtection="1">
      <alignment horizontal="right" vertical="center"/>
      <protection locked="0"/>
    </xf>
    <xf numFmtId="0" fontId="1" fillId="2" borderId="17" xfId="0" applyFont="1" applyFill="1" applyBorder="1" applyAlignment="1" applyProtection="1">
      <alignment horizontal="right" vertical="center"/>
      <protection locked="0"/>
    </xf>
    <xf numFmtId="0" fontId="1" fillId="2" borderId="18" xfId="0" applyFont="1" applyFill="1" applyBorder="1" applyAlignment="1" applyProtection="1">
      <alignment horizontal="right" vertical="center"/>
      <protection locked="0"/>
    </xf>
    <xf numFmtId="0" fontId="4" fillId="2" borderId="3" xfId="0" applyFont="1" applyFill="1" applyBorder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4"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7463"/>
      <color rgb="FF005A4E"/>
      <color rgb="FF00A890"/>
      <color rgb="FFA9A291"/>
      <color rgb="FF9A927E"/>
      <color rgb="FF9A7F9C"/>
      <color rgb="FF0B97BD"/>
      <color rgb="FF08718F"/>
      <color rgb="FF007A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231587</xdr:rowOff>
    </xdr:from>
    <xdr:to>
      <xdr:col>4</xdr:col>
      <xdr:colOff>1621118</xdr:colOff>
      <xdr:row>7</xdr:row>
      <xdr:rowOff>7469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A5C3CD8-F21E-462B-A24B-02460E7BD2AA}"/>
            </a:ext>
          </a:extLst>
        </xdr:cNvPr>
        <xdr:cNvSpPr txBox="1"/>
      </xdr:nvSpPr>
      <xdr:spPr>
        <a:xfrm>
          <a:off x="10045317132" y="1374587"/>
          <a:ext cx="8314018" cy="233082"/>
        </a:xfrm>
        <a:prstGeom prst="rect">
          <a:avLst/>
        </a:prstGeom>
        <a:solidFill>
          <a:srgbClr val="00A89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ar-SA" sz="800" b="1">
              <a:solidFill>
                <a:schemeClr val="bg1"/>
              </a:solidFill>
              <a:latin typeface="DIN Next LT Arabic" panose="020B0503020203050203" pitchFamily="34" charset="-78"/>
              <a:cs typeface="DIN Next LT Arabic" panose="020B0503020203050203" pitchFamily="34" charset="-78"/>
            </a:rPr>
            <a:t>                   بيانات المشروع المطلوبة</a:t>
          </a:r>
          <a:endParaRPr lang="en-US" sz="800" b="1">
            <a:solidFill>
              <a:schemeClr val="bg1"/>
            </a:solidFill>
            <a:latin typeface="DIN Next LT Arabic" panose="020B0503020203050203" pitchFamily="34" charset="-78"/>
            <a:cs typeface="DIN Next LT Arabic" panose="020B0503020203050203" pitchFamily="34" charset="-7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231587</xdr:rowOff>
    </xdr:from>
    <xdr:to>
      <xdr:col>4</xdr:col>
      <xdr:colOff>1621118</xdr:colOff>
      <xdr:row>7</xdr:row>
      <xdr:rowOff>7469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CC75444-C39A-42E9-82E6-D2B8AE76E5EE}"/>
            </a:ext>
          </a:extLst>
        </xdr:cNvPr>
        <xdr:cNvSpPr txBox="1"/>
      </xdr:nvSpPr>
      <xdr:spPr>
        <a:xfrm>
          <a:off x="10077577000" y="1389528"/>
          <a:ext cx="8314765" cy="239059"/>
        </a:xfrm>
        <a:prstGeom prst="rect">
          <a:avLst/>
        </a:prstGeom>
        <a:solidFill>
          <a:srgbClr val="00A89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ar-SA" sz="800" b="1">
              <a:solidFill>
                <a:schemeClr val="bg1"/>
              </a:solidFill>
              <a:latin typeface="DIN Next LT Arabic" panose="020B0503020203050203" pitchFamily="34" charset="-78"/>
              <a:cs typeface="DIN Next LT Arabic" panose="020B0503020203050203" pitchFamily="34" charset="-78"/>
            </a:rPr>
            <a:t>                   بيانات المشروع المطلوبة</a:t>
          </a:r>
          <a:endParaRPr lang="en-US" sz="800" b="1">
            <a:solidFill>
              <a:schemeClr val="bg1"/>
            </a:solidFill>
            <a:latin typeface="DIN Next LT Arabic" panose="020B0503020203050203" pitchFamily="34" charset="-78"/>
            <a:cs typeface="DIN Next LT Arabic" panose="020B0503020203050203" pitchFamily="34" charset="-7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BB7F5-9B93-408D-BF9C-9449C8C97155}">
  <dimension ref="A1:F29"/>
  <sheetViews>
    <sheetView rightToLeft="1" zoomScale="85" zoomScaleNormal="85" workbookViewId="0">
      <selection activeCell="A12" sqref="A12"/>
    </sheetView>
  </sheetViews>
  <sheetFormatPr defaultColWidth="11.28515625" defaultRowHeight="18.75" x14ac:dyDescent="0.5"/>
  <cols>
    <col min="1" max="1" width="106.140625" style="130" customWidth="1"/>
    <col min="2" max="16384" width="11.28515625" style="130"/>
  </cols>
  <sheetData>
    <row r="1" spans="1:6" x14ac:dyDescent="0.5">
      <c r="F1" s="131" t="s">
        <v>118</v>
      </c>
    </row>
    <row r="2" spans="1:6" ht="41.25" x14ac:dyDescent="0.5">
      <c r="A2" s="136" t="s">
        <v>199</v>
      </c>
      <c r="E2" s="132"/>
      <c r="F2" s="131" t="s">
        <v>119</v>
      </c>
    </row>
    <row r="3" spans="1:6" x14ac:dyDescent="0.5">
      <c r="E3" s="132"/>
    </row>
    <row r="4" spans="1:6" x14ac:dyDescent="0.5">
      <c r="A4" s="133" t="s">
        <v>200</v>
      </c>
      <c r="E4" s="132"/>
    </row>
    <row r="5" spans="1:6" x14ac:dyDescent="0.5">
      <c r="A5" s="134" t="s">
        <v>201</v>
      </c>
      <c r="E5" s="132"/>
    </row>
    <row r="6" spans="1:6" x14ac:dyDescent="0.5">
      <c r="A6" s="134" t="s">
        <v>202</v>
      </c>
      <c r="E6" s="132"/>
    </row>
    <row r="8" spans="1:6" x14ac:dyDescent="0.5">
      <c r="A8" s="133" t="s">
        <v>203</v>
      </c>
    </row>
    <row r="9" spans="1:6" x14ac:dyDescent="0.5">
      <c r="A9" s="134" t="s">
        <v>204</v>
      </c>
    </row>
    <row r="10" spans="1:6" x14ac:dyDescent="0.5">
      <c r="A10" s="134" t="s">
        <v>205</v>
      </c>
    </row>
    <row r="11" spans="1:6" x14ac:dyDescent="0.5">
      <c r="A11" s="134" t="s">
        <v>206</v>
      </c>
    </row>
    <row r="13" spans="1:6" ht="22.5" x14ac:dyDescent="0.6">
      <c r="A13" s="135"/>
    </row>
    <row r="16" spans="1:6" ht="5.45" customHeight="1" x14ac:dyDescent="0.5"/>
    <row r="18" spans="3:5" ht="5.45" customHeight="1" x14ac:dyDescent="0.5"/>
    <row r="20" spans="3:5" ht="3.95" customHeight="1" x14ac:dyDescent="0.5"/>
    <row r="23" spans="3:5" ht="2.4500000000000002" customHeight="1" x14ac:dyDescent="0.5"/>
    <row r="25" spans="3:5" ht="30" customHeight="1" x14ac:dyDescent="0.5">
      <c r="C25" s="131" t="s">
        <v>195</v>
      </c>
    </row>
    <row r="26" spans="3:5" ht="30" customHeight="1" x14ac:dyDescent="0.5">
      <c r="C26" s="131" t="s">
        <v>195</v>
      </c>
      <c r="E26" s="131" t="s">
        <v>196</v>
      </c>
    </row>
    <row r="27" spans="3:5" x14ac:dyDescent="0.5">
      <c r="C27" s="131"/>
    </row>
    <row r="28" spans="3:5" ht="18" customHeight="1" x14ac:dyDescent="0.5">
      <c r="C28" s="131"/>
    </row>
    <row r="29" spans="3:5" ht="30" customHeight="1" x14ac:dyDescent="0.5">
      <c r="C29" s="131" t="s">
        <v>197</v>
      </c>
    </row>
  </sheetData>
  <sheetProtection algorithmName="SHA-1" hashValue="RKd1ajTHG61c4hVNac+udDZbHOo=" saltValue="ZhMfWsIJU2khoTw7sR3AYw==" spinCount="100000" sheet="1" objects="1" scenarios="1"/>
  <pageMargins left="0.7" right="0.7" top="0.75" bottom="0.75" header="0.3" footer="0.3"/>
  <pageSetup scale="58" orientation="portrait" r:id="rId1"/>
  <rowBreaks count="1" manualBreakCount="1">
    <brk id="3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950C8-3A57-4E82-8D35-E3A6D2AD9E70}">
  <dimension ref="C1:K82"/>
  <sheetViews>
    <sheetView rightToLeft="1" topLeftCell="B1" zoomScale="85" zoomScaleNormal="85" workbookViewId="0">
      <selection activeCell="E8" sqref="E8"/>
    </sheetView>
  </sheetViews>
  <sheetFormatPr defaultColWidth="8.7109375" defaultRowHeight="18.75" x14ac:dyDescent="0.5"/>
  <cols>
    <col min="1" max="1" width="2.7109375" style="69" customWidth="1"/>
    <col min="2" max="2" width="2.85546875" style="69" customWidth="1"/>
    <col min="3" max="3" width="6" style="69" customWidth="1"/>
    <col min="4" max="4" width="3.42578125" style="69" customWidth="1"/>
    <col min="5" max="5" width="48.5703125" style="69" customWidth="1"/>
    <col min="6" max="6" width="15.28515625" style="69" customWidth="1"/>
    <col min="7" max="7" width="7.42578125" style="69" customWidth="1"/>
    <col min="8" max="8" width="48.5703125" style="69" customWidth="1"/>
    <col min="9" max="9" width="15.28515625" style="69" customWidth="1"/>
    <col min="10" max="10" width="4.140625" style="69" customWidth="1"/>
    <col min="11" max="11" width="43.7109375" style="69" customWidth="1"/>
    <col min="12" max="12" width="40.140625" style="69" customWidth="1"/>
    <col min="13" max="13" width="35" style="69" bestFit="1" customWidth="1"/>
    <col min="14" max="14" width="48" style="69" bestFit="1" customWidth="1"/>
    <col min="15" max="15" width="79.140625" style="69" bestFit="1" customWidth="1"/>
    <col min="16" max="16" width="25" style="69" bestFit="1" customWidth="1"/>
    <col min="17" max="17" width="40.140625" style="69" bestFit="1" customWidth="1"/>
    <col min="18" max="18" width="28.42578125" style="69" customWidth="1"/>
    <col min="19" max="19" width="30.5703125" style="69" bestFit="1" customWidth="1"/>
    <col min="20" max="20" width="25.85546875" style="69" bestFit="1" customWidth="1"/>
    <col min="21" max="21" width="25.7109375" style="69" bestFit="1" customWidth="1"/>
    <col min="22" max="22" width="29.85546875" style="69" customWidth="1"/>
    <col min="23" max="23" width="32.28515625" style="69" bestFit="1" customWidth="1"/>
    <col min="24" max="24" width="30.28515625" style="69" bestFit="1" customWidth="1"/>
    <col min="25" max="25" width="26.28515625" style="69" customWidth="1"/>
    <col min="26" max="26" width="27" style="69" customWidth="1"/>
    <col min="27" max="27" width="25.5703125" style="69" bestFit="1" customWidth="1"/>
    <col min="28" max="28" width="42.85546875" style="69" bestFit="1" customWidth="1"/>
    <col min="29" max="29" width="61.42578125" style="69" bestFit="1" customWidth="1"/>
    <col min="30" max="30" width="33.42578125" style="69" bestFit="1" customWidth="1"/>
    <col min="31" max="31" width="22.5703125" style="69" bestFit="1" customWidth="1"/>
    <col min="32" max="32" width="41.5703125" style="69" bestFit="1" customWidth="1"/>
    <col min="33" max="33" width="36.42578125" style="69" bestFit="1" customWidth="1"/>
    <col min="34" max="16384" width="8.7109375" style="69"/>
  </cols>
  <sheetData>
    <row r="1" spans="5:11" x14ac:dyDescent="0.5">
      <c r="K1" s="70" t="s">
        <v>118</v>
      </c>
    </row>
    <row r="2" spans="5:11" ht="19.5" thickBot="1" x14ac:dyDescent="0.55000000000000004">
      <c r="E2" s="71" t="s">
        <v>194</v>
      </c>
      <c r="F2" s="72"/>
      <c r="G2" s="72"/>
      <c r="H2" s="73"/>
      <c r="I2" s="74"/>
      <c r="J2" s="75"/>
      <c r="K2" s="70" t="s">
        <v>119</v>
      </c>
    </row>
    <row r="3" spans="5:11" x14ac:dyDescent="0.5">
      <c r="E3" s="137"/>
      <c r="F3" s="138"/>
      <c r="G3" s="138"/>
      <c r="H3" s="138"/>
      <c r="I3" s="139"/>
      <c r="J3" s="75"/>
    </row>
    <row r="4" spans="5:11" x14ac:dyDescent="0.5">
      <c r="E4" s="140"/>
      <c r="F4" s="141"/>
      <c r="G4" s="141"/>
      <c r="H4" s="141"/>
      <c r="I4" s="142"/>
      <c r="J4" s="75"/>
    </row>
    <row r="5" spans="5:11" x14ac:dyDescent="0.5">
      <c r="E5" s="140"/>
      <c r="F5" s="141"/>
      <c r="G5" s="141"/>
      <c r="H5" s="141"/>
      <c r="I5" s="142"/>
      <c r="J5" s="75"/>
    </row>
    <row r="6" spans="5:11" x14ac:dyDescent="0.5">
      <c r="E6" s="140"/>
      <c r="F6" s="141"/>
      <c r="G6" s="141"/>
      <c r="H6" s="141"/>
      <c r="I6" s="142"/>
      <c r="J6" s="75"/>
    </row>
    <row r="7" spans="5:11" ht="19.5" thickBot="1" x14ac:dyDescent="0.55000000000000004">
      <c r="E7" s="143"/>
      <c r="F7" s="144"/>
      <c r="G7" s="144"/>
      <c r="H7" s="144"/>
      <c r="I7" s="145"/>
    </row>
    <row r="8" spans="5:11" x14ac:dyDescent="0.5">
      <c r="E8" s="76"/>
      <c r="F8" s="75"/>
      <c r="G8" s="75"/>
      <c r="I8" s="77"/>
    </row>
    <row r="9" spans="5:11" ht="21" x14ac:dyDescent="0.55000000000000004">
      <c r="E9" s="97" t="s">
        <v>192</v>
      </c>
      <c r="F9" s="98"/>
      <c r="G9" s="98"/>
      <c r="H9" s="99"/>
      <c r="I9" s="100"/>
    </row>
    <row r="10" spans="5:11" ht="3.95" customHeight="1" x14ac:dyDescent="0.5">
      <c r="E10" s="76"/>
      <c r="F10" s="75"/>
      <c r="G10" s="75"/>
      <c r="I10" s="77"/>
    </row>
    <row r="11" spans="5:11" x14ac:dyDescent="0.5">
      <c r="E11" s="95" t="s">
        <v>5</v>
      </c>
      <c r="F11" s="96"/>
      <c r="G11" s="75"/>
      <c r="H11" s="75" t="str">
        <f>IF(ملخص!G7&gt;=20%,"الدراسة مكتملة","الدراسة غير مكتملة")</f>
        <v>الدراسة غير مكتملة</v>
      </c>
      <c r="I11" s="77"/>
    </row>
    <row r="12" spans="5:11" ht="5.45" customHeight="1" x14ac:dyDescent="0.5">
      <c r="E12" s="76"/>
      <c r="F12" s="75"/>
      <c r="G12" s="75"/>
      <c r="I12" s="77"/>
    </row>
    <row r="13" spans="5:11" x14ac:dyDescent="0.5">
      <c r="E13" s="95" t="s">
        <v>8</v>
      </c>
      <c r="F13" s="96"/>
      <c r="G13" s="75"/>
      <c r="H13" s="75" t="str">
        <f>IF(ملخص!G13&gt;=23%,"الدراسة مكتملة","الدراسة غير مكتملة")</f>
        <v>الدراسة غير مكتملة</v>
      </c>
      <c r="I13" s="77"/>
    </row>
    <row r="14" spans="5:11" ht="5.45" customHeight="1" x14ac:dyDescent="0.5">
      <c r="E14" s="76"/>
      <c r="F14" s="75"/>
      <c r="G14" s="75"/>
      <c r="I14" s="77"/>
    </row>
    <row r="15" spans="5:11" x14ac:dyDescent="0.5">
      <c r="E15" s="95" t="s">
        <v>9</v>
      </c>
      <c r="F15" s="96"/>
      <c r="G15" s="75"/>
      <c r="H15" s="75" t="str">
        <f>IF(ملخص!G22&gt;=12%,"الدراسة مكتملة","الدراسة غير مكتملة")</f>
        <v>الدراسة غير مكتملة</v>
      </c>
      <c r="I15" s="77"/>
    </row>
    <row r="16" spans="5:11" ht="5.45" customHeight="1" x14ac:dyDescent="0.5">
      <c r="E16" s="76"/>
      <c r="F16" s="75"/>
      <c r="G16" s="75"/>
      <c r="I16" s="77"/>
    </row>
    <row r="17" spans="3:10" x14ac:dyDescent="0.5">
      <c r="E17" s="95" t="s">
        <v>121</v>
      </c>
      <c r="F17" s="96"/>
      <c r="G17" s="75"/>
      <c r="H17" s="75" t="str">
        <f>IF(ملخص!G26&gt;=13%,"الدراسة مكتملة","الدراسة غير مكتملة")</f>
        <v>الدراسة غير مكتملة</v>
      </c>
      <c r="I17" s="77"/>
    </row>
    <row r="18" spans="3:10" ht="5.45" customHeight="1" x14ac:dyDescent="0.5">
      <c r="E18" s="76"/>
      <c r="F18" s="75"/>
      <c r="G18" s="75"/>
      <c r="I18" s="77"/>
    </row>
    <row r="19" spans="3:10" x14ac:dyDescent="0.5">
      <c r="E19" s="95" t="s">
        <v>121</v>
      </c>
      <c r="F19" s="96"/>
      <c r="G19" s="75"/>
      <c r="H19" s="75" t="str">
        <f>IF(ملخص!G33&gt;=16%,"الدراسة مكتملة","الدراسة غير مكتملة")</f>
        <v>الدراسة غير مكتملة</v>
      </c>
      <c r="I19" s="77"/>
    </row>
    <row r="20" spans="3:10" ht="3.95" customHeight="1" x14ac:dyDescent="0.5">
      <c r="E20" s="101"/>
      <c r="F20" s="102"/>
      <c r="G20" s="102"/>
      <c r="H20" s="103"/>
      <c r="I20" s="90"/>
    </row>
    <row r="21" spans="3:10" x14ac:dyDescent="0.5">
      <c r="E21" s="76"/>
      <c r="F21" s="75"/>
      <c r="G21" s="75"/>
      <c r="I21" s="77"/>
    </row>
    <row r="22" spans="3:10" ht="21" x14ac:dyDescent="0.55000000000000004">
      <c r="E22" s="97" t="s">
        <v>193</v>
      </c>
      <c r="F22" s="75"/>
      <c r="G22" s="75"/>
      <c r="I22" s="77"/>
    </row>
    <row r="23" spans="3:10" ht="2.4500000000000002" customHeight="1" x14ac:dyDescent="0.5">
      <c r="E23" s="76"/>
      <c r="F23" s="75"/>
      <c r="G23" s="75"/>
      <c r="I23" s="77"/>
    </row>
    <row r="24" spans="3:10" x14ac:dyDescent="0.5">
      <c r="E24" s="78" t="s">
        <v>184</v>
      </c>
      <c r="F24" s="79"/>
      <c r="G24" s="80"/>
      <c r="H24" s="81" t="s">
        <v>185</v>
      </c>
      <c r="I24" s="82"/>
    </row>
    <row r="25" spans="3:10" ht="30" customHeight="1" x14ac:dyDescent="0.5">
      <c r="C25" s="70" t="s">
        <v>195</v>
      </c>
      <c r="E25" s="83" t="s">
        <v>186</v>
      </c>
      <c r="F25" s="107"/>
      <c r="G25" s="84"/>
      <c r="H25" s="85" t="s">
        <v>198</v>
      </c>
      <c r="I25" s="105"/>
    </row>
    <row r="26" spans="3:10" ht="30" customHeight="1" x14ac:dyDescent="0.5">
      <c r="C26" s="70" t="s">
        <v>195</v>
      </c>
      <c r="E26" s="83" t="s">
        <v>187</v>
      </c>
      <c r="F26" s="108"/>
      <c r="G26" s="84"/>
      <c r="H26" s="85" t="s">
        <v>188</v>
      </c>
      <c r="I26" s="106"/>
      <c r="J26" s="70" t="s">
        <v>196</v>
      </c>
    </row>
    <row r="27" spans="3:10" x14ac:dyDescent="0.5">
      <c r="C27" s="70"/>
      <c r="E27" s="88"/>
      <c r="F27" s="87"/>
      <c r="G27" s="87"/>
      <c r="I27" s="77"/>
    </row>
    <row r="28" spans="3:10" ht="18" customHeight="1" x14ac:dyDescent="0.5">
      <c r="C28" s="70"/>
      <c r="E28" s="78" t="s">
        <v>189</v>
      </c>
      <c r="F28" s="79"/>
      <c r="G28" s="87"/>
      <c r="H28" s="81" t="s">
        <v>126</v>
      </c>
      <c r="I28" s="89"/>
    </row>
    <row r="29" spans="3:10" ht="30" customHeight="1" x14ac:dyDescent="0.5">
      <c r="C29" s="70" t="s">
        <v>197</v>
      </c>
      <c r="E29" s="86" t="s">
        <v>191</v>
      </c>
      <c r="F29" s="124"/>
      <c r="G29" s="87"/>
      <c r="H29" s="85" t="s">
        <v>190</v>
      </c>
      <c r="I29" s="104"/>
    </row>
    <row r="30" spans="3:10" x14ac:dyDescent="0.5">
      <c r="E30" s="91"/>
      <c r="F30" s="92"/>
      <c r="G30" s="92"/>
      <c r="H30" s="93"/>
      <c r="I30" s="94"/>
    </row>
    <row r="31" spans="3:10" x14ac:dyDescent="0.5">
      <c r="E31" s="75"/>
      <c r="F31" s="75"/>
      <c r="G31" s="75"/>
    </row>
    <row r="32" spans="3:10" x14ac:dyDescent="0.5">
      <c r="E32" s="75"/>
      <c r="F32" s="75"/>
      <c r="G32" s="75"/>
    </row>
    <row r="33" spans="5:7" x14ac:dyDescent="0.5">
      <c r="E33" s="75"/>
      <c r="F33" s="75"/>
      <c r="G33" s="75"/>
    </row>
    <row r="34" spans="5:7" x14ac:dyDescent="0.5">
      <c r="E34" s="75"/>
      <c r="F34" s="75"/>
      <c r="G34" s="75"/>
    </row>
    <row r="35" spans="5:7" x14ac:dyDescent="0.5">
      <c r="E35" s="75"/>
      <c r="F35" s="75"/>
      <c r="G35" s="75"/>
    </row>
    <row r="36" spans="5:7" x14ac:dyDescent="0.5">
      <c r="E36" s="75"/>
      <c r="F36" s="75"/>
      <c r="G36" s="75"/>
    </row>
    <row r="37" spans="5:7" x14ac:dyDescent="0.5">
      <c r="E37" s="75"/>
      <c r="F37" s="75"/>
      <c r="G37" s="75"/>
    </row>
    <row r="38" spans="5:7" x14ac:dyDescent="0.5">
      <c r="E38" s="75"/>
      <c r="F38" s="75"/>
      <c r="G38" s="75"/>
    </row>
    <row r="39" spans="5:7" x14ac:dyDescent="0.5">
      <c r="E39" s="75"/>
      <c r="F39" s="75"/>
      <c r="G39" s="75"/>
    </row>
    <row r="40" spans="5:7" x14ac:dyDescent="0.5">
      <c r="E40" s="75"/>
      <c r="F40" s="75"/>
      <c r="G40" s="75"/>
    </row>
    <row r="41" spans="5:7" x14ac:dyDescent="0.5">
      <c r="E41" s="75"/>
      <c r="F41" s="75"/>
      <c r="G41" s="75"/>
    </row>
    <row r="42" spans="5:7" x14ac:dyDescent="0.5">
      <c r="E42" s="75"/>
      <c r="F42" s="75"/>
      <c r="G42" s="75"/>
    </row>
    <row r="43" spans="5:7" x14ac:dyDescent="0.5">
      <c r="E43" s="75"/>
      <c r="F43" s="75"/>
      <c r="G43" s="75"/>
    </row>
    <row r="44" spans="5:7" x14ac:dyDescent="0.5">
      <c r="E44" s="75"/>
      <c r="F44" s="75"/>
      <c r="G44" s="75"/>
    </row>
    <row r="45" spans="5:7" x14ac:dyDescent="0.5">
      <c r="E45" s="75"/>
      <c r="F45" s="75"/>
      <c r="G45" s="75"/>
    </row>
    <row r="46" spans="5:7" x14ac:dyDescent="0.5">
      <c r="E46" s="75"/>
      <c r="F46" s="75"/>
      <c r="G46" s="75"/>
    </row>
    <row r="47" spans="5:7" x14ac:dyDescent="0.5">
      <c r="E47" s="75"/>
      <c r="F47" s="75"/>
      <c r="G47" s="75"/>
    </row>
    <row r="48" spans="5:7" x14ac:dyDescent="0.5">
      <c r="E48" s="75"/>
      <c r="F48" s="75"/>
      <c r="G48" s="75"/>
    </row>
    <row r="49" spans="5:7" x14ac:dyDescent="0.5">
      <c r="E49" s="75"/>
      <c r="F49" s="75"/>
      <c r="G49" s="75"/>
    </row>
    <row r="50" spans="5:7" x14ac:dyDescent="0.5">
      <c r="E50" s="75"/>
      <c r="F50" s="75"/>
      <c r="G50" s="75"/>
    </row>
    <row r="51" spans="5:7" x14ac:dyDescent="0.5">
      <c r="E51" s="75"/>
      <c r="F51" s="75"/>
      <c r="G51" s="75"/>
    </row>
    <row r="52" spans="5:7" x14ac:dyDescent="0.5">
      <c r="E52" s="75"/>
      <c r="F52" s="75"/>
      <c r="G52" s="75"/>
    </row>
    <row r="53" spans="5:7" x14ac:dyDescent="0.5">
      <c r="E53" s="75"/>
      <c r="F53" s="75"/>
      <c r="G53" s="75"/>
    </row>
    <row r="54" spans="5:7" x14ac:dyDescent="0.5">
      <c r="E54" s="75"/>
      <c r="F54" s="75"/>
      <c r="G54" s="75"/>
    </row>
    <row r="55" spans="5:7" x14ac:dyDescent="0.5">
      <c r="E55" s="75"/>
      <c r="F55" s="75"/>
      <c r="G55" s="75"/>
    </row>
    <row r="56" spans="5:7" x14ac:dyDescent="0.5">
      <c r="E56" s="75"/>
      <c r="F56" s="75"/>
      <c r="G56" s="75"/>
    </row>
    <row r="57" spans="5:7" x14ac:dyDescent="0.5">
      <c r="E57" s="75"/>
      <c r="F57" s="75"/>
      <c r="G57" s="75"/>
    </row>
    <row r="58" spans="5:7" x14ac:dyDescent="0.5">
      <c r="E58" s="75"/>
      <c r="F58" s="75"/>
      <c r="G58" s="75"/>
    </row>
    <row r="59" spans="5:7" x14ac:dyDescent="0.5">
      <c r="E59" s="75"/>
      <c r="F59" s="75"/>
      <c r="G59" s="75"/>
    </row>
    <row r="60" spans="5:7" x14ac:dyDescent="0.5">
      <c r="E60" s="75"/>
      <c r="F60" s="75"/>
      <c r="G60" s="75"/>
    </row>
    <row r="61" spans="5:7" x14ac:dyDescent="0.5">
      <c r="E61" s="75"/>
      <c r="F61" s="75"/>
      <c r="G61" s="75"/>
    </row>
    <row r="62" spans="5:7" x14ac:dyDescent="0.5">
      <c r="E62" s="75"/>
      <c r="F62" s="75"/>
      <c r="G62" s="75"/>
    </row>
    <row r="63" spans="5:7" x14ac:dyDescent="0.5">
      <c r="E63" s="75"/>
      <c r="F63" s="75"/>
      <c r="G63" s="75"/>
    </row>
    <row r="64" spans="5:7" x14ac:dyDescent="0.5">
      <c r="E64" s="75"/>
      <c r="F64" s="75"/>
      <c r="G64" s="75"/>
    </row>
    <row r="65" spans="5:7" x14ac:dyDescent="0.5">
      <c r="E65" s="75"/>
      <c r="F65" s="75"/>
      <c r="G65" s="75"/>
    </row>
    <row r="66" spans="5:7" x14ac:dyDescent="0.5">
      <c r="E66" s="75"/>
      <c r="F66" s="75"/>
      <c r="G66" s="75"/>
    </row>
    <row r="67" spans="5:7" x14ac:dyDescent="0.5">
      <c r="E67" s="75"/>
      <c r="F67" s="75"/>
      <c r="G67" s="75"/>
    </row>
    <row r="68" spans="5:7" x14ac:dyDescent="0.5">
      <c r="E68" s="75"/>
      <c r="F68" s="75"/>
      <c r="G68" s="75"/>
    </row>
    <row r="69" spans="5:7" x14ac:dyDescent="0.5">
      <c r="E69" s="75"/>
      <c r="F69" s="75"/>
      <c r="G69" s="75"/>
    </row>
    <row r="70" spans="5:7" x14ac:dyDescent="0.5">
      <c r="E70" s="75"/>
      <c r="F70" s="75"/>
      <c r="G70" s="75"/>
    </row>
    <row r="71" spans="5:7" x14ac:dyDescent="0.5">
      <c r="E71" s="75"/>
      <c r="F71" s="75"/>
      <c r="G71" s="75"/>
    </row>
    <row r="72" spans="5:7" x14ac:dyDescent="0.5">
      <c r="E72" s="75"/>
      <c r="F72" s="75"/>
      <c r="G72" s="75"/>
    </row>
    <row r="73" spans="5:7" x14ac:dyDescent="0.5">
      <c r="E73" s="75"/>
      <c r="F73" s="75"/>
      <c r="G73" s="75"/>
    </row>
    <row r="74" spans="5:7" x14ac:dyDescent="0.5">
      <c r="E74" s="75"/>
      <c r="F74" s="75"/>
      <c r="G74" s="75"/>
    </row>
    <row r="75" spans="5:7" x14ac:dyDescent="0.5">
      <c r="E75" s="75"/>
      <c r="F75" s="75"/>
      <c r="G75" s="75"/>
    </row>
    <row r="76" spans="5:7" x14ac:dyDescent="0.5">
      <c r="E76" s="75"/>
      <c r="F76" s="75"/>
      <c r="G76" s="75"/>
    </row>
    <row r="77" spans="5:7" x14ac:dyDescent="0.5">
      <c r="E77" s="75"/>
      <c r="F77" s="75"/>
      <c r="G77" s="75"/>
    </row>
    <row r="78" spans="5:7" x14ac:dyDescent="0.5">
      <c r="E78" s="75"/>
      <c r="F78" s="75"/>
      <c r="G78" s="75"/>
    </row>
    <row r="79" spans="5:7" x14ac:dyDescent="0.5">
      <c r="E79" s="75"/>
      <c r="F79" s="75"/>
      <c r="G79" s="75"/>
    </row>
    <row r="80" spans="5:7" x14ac:dyDescent="0.5">
      <c r="E80" s="75"/>
      <c r="F80" s="75"/>
      <c r="G80" s="75"/>
    </row>
    <row r="81" spans="5:7" x14ac:dyDescent="0.5">
      <c r="E81" s="75"/>
      <c r="F81" s="75"/>
      <c r="G81" s="75"/>
    </row>
    <row r="82" spans="5:7" x14ac:dyDescent="0.5">
      <c r="E82" s="75"/>
      <c r="F82" s="75"/>
      <c r="G82" s="75"/>
    </row>
  </sheetData>
  <sheetProtection algorithmName="SHA-1" hashValue="zVzxFApXIw1vxQaTnjajjnHB278=" saltValue="svee9T6WaI2fPM33Ab8ndA==" spinCount="100000" sheet="1" objects="1" scenarios="1"/>
  <mergeCells count="1">
    <mergeCell ref="E3:I7"/>
  </mergeCells>
  <conditionalFormatting sqref="H11:H19">
    <cfRule type="containsText" dxfId="3" priority="1" operator="containsText" text="الدراسة غير مكتملة">
      <formula>NOT(ISERROR(SEARCH("الدراسة غير مكتملة",H11)))</formula>
    </cfRule>
    <cfRule type="containsText" dxfId="2" priority="2" operator="containsText" text="الدراسة مكتملة">
      <formula>NOT(ISERROR(SEARCH("الدراسة مكتملة",H11)))</formula>
    </cfRule>
  </conditionalFormatting>
  <pageMargins left="0.7" right="0.7" top="0.75" bottom="0.75" header="0.3" footer="0.3"/>
  <pageSetup scale="58" orientation="portrait" r:id="rId1"/>
  <rowBreaks count="1" manualBreakCount="1">
    <brk id="3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50DA9-0F48-495C-8829-14B11B5BFE41}">
  <dimension ref="A1:H102"/>
  <sheetViews>
    <sheetView rightToLeft="1" zoomScale="80" zoomScaleNormal="80" workbookViewId="0">
      <pane ySplit="6" topLeftCell="A7" activePane="bottomLeft" state="frozen"/>
      <selection activeCell="H1" sqref="H1"/>
      <selection pane="bottomLeft" activeCell="E2" sqref="E2"/>
    </sheetView>
  </sheetViews>
  <sheetFormatPr defaultColWidth="8.7109375" defaultRowHeight="18.75" x14ac:dyDescent="0.5"/>
  <cols>
    <col min="1" max="1" width="49.28515625" style="2" customWidth="1"/>
    <col min="2" max="2" width="24.7109375" style="2" customWidth="1"/>
    <col min="3" max="4" width="35.140625" style="2" customWidth="1"/>
    <col min="5" max="5" width="46.85546875" style="2" customWidth="1"/>
    <col min="6" max="6" width="27" style="62" customWidth="1"/>
    <col min="7" max="7" width="43.7109375" style="62" customWidth="1"/>
    <col min="8" max="8" width="40.140625" style="62" customWidth="1"/>
    <col min="9" max="9" width="35" style="2" bestFit="1" customWidth="1"/>
    <col min="10" max="10" width="48" style="2" bestFit="1" customWidth="1"/>
    <col min="11" max="11" width="79.140625" style="2" bestFit="1" customWidth="1"/>
    <col min="12" max="12" width="25" style="2" bestFit="1" customWidth="1"/>
    <col min="13" max="13" width="40.140625" style="2" bestFit="1" customWidth="1"/>
    <col min="14" max="14" width="28.42578125" style="2" customWidth="1"/>
    <col min="15" max="15" width="30.5703125" style="2" bestFit="1" customWidth="1"/>
    <col min="16" max="16" width="25.85546875" style="2" bestFit="1" customWidth="1"/>
    <col min="17" max="17" width="25.7109375" style="2" bestFit="1" customWidth="1"/>
    <col min="18" max="18" width="29.85546875" style="2" customWidth="1"/>
    <col min="19" max="19" width="32.28515625" style="2" bestFit="1" customWidth="1"/>
    <col min="20" max="20" width="30.28515625" style="2" bestFit="1" customWidth="1"/>
    <col min="21" max="21" width="26.28515625" style="2" customWidth="1"/>
    <col min="22" max="22" width="27" style="2" customWidth="1"/>
    <col min="23" max="23" width="25.5703125" style="2" bestFit="1" customWidth="1"/>
    <col min="24" max="24" width="42.85546875" style="2" bestFit="1" customWidth="1"/>
    <col min="25" max="25" width="61.42578125" style="2" bestFit="1" customWidth="1"/>
    <col min="26" max="26" width="33.42578125" style="2" bestFit="1" customWidth="1"/>
    <col min="27" max="27" width="22.5703125" style="2" bestFit="1" customWidth="1"/>
    <col min="28" max="28" width="41.5703125" style="2" bestFit="1" customWidth="1"/>
    <col min="29" max="29" width="36.42578125" style="2" bestFit="1" customWidth="1"/>
    <col min="30" max="16384" width="8.7109375" style="2"/>
  </cols>
  <sheetData>
    <row r="1" spans="1:8" x14ac:dyDescent="0.5">
      <c r="A1" s="32" t="s">
        <v>1</v>
      </c>
      <c r="B1" s="33">
        <f>INDEX('نموذج أ - دراسة الجدوى - القطاع'!$B$9:$B$104,MATCH(ملخص!$A$2,'نموذج أ - دراسة الجدوى - القطاع'!$A$9:$A$104,0))</f>
        <v>0</v>
      </c>
      <c r="D1" s="32" t="s">
        <v>133</v>
      </c>
      <c r="E1" s="34">
        <f>INDEX('نموذج أ - دراسة الجدوى - القطاع'!$D$9:$D$104,MATCH(ملخص!$A$2,'نموذج أ - دراسة الجدوى - القطاع'!$A$9:$A$104,0))</f>
        <v>0</v>
      </c>
    </row>
    <row r="2" spans="1:8" x14ac:dyDescent="0.5">
      <c r="A2" s="30" t="s">
        <v>18</v>
      </c>
      <c r="D2" s="32" t="s">
        <v>134</v>
      </c>
      <c r="E2" s="34">
        <f>INDEX('نموذج أ - دراسة الجدوى - القطاع'!$E$9:$E$104,MATCH(ملخص!$A$2,'نموذج أ - دراسة الجدوى - القطاع'!$A$9:$A$104,0))</f>
        <v>0</v>
      </c>
    </row>
    <row r="3" spans="1:8" x14ac:dyDescent="0.5">
      <c r="A3" s="36"/>
      <c r="D3" s="32" t="s">
        <v>183</v>
      </c>
      <c r="E3" s="66">
        <f>INDEX('نموذج أ - دراسة الجدوى - القطاع'!$CM$9:$CM$104,MATCH(ملخص!$A$2,'نموذج أ - دراسة الجدوى - القطاع'!$A$9:$A$104,0))</f>
        <v>0</v>
      </c>
    </row>
    <row r="4" spans="1:8" x14ac:dyDescent="0.5">
      <c r="D4" s="32" t="s">
        <v>180</v>
      </c>
      <c r="E4" s="35" t="str">
        <f>IF((H7="Pass")*AND(H13="Pass")*AND(H22="Pass")*AND(H26="Pass")*AND(H33="Pass"),"دراسة الجدوى مكتملة","دراسة الجدوى غير مكتملة")</f>
        <v>دراسة الجدوى غير مكتملة</v>
      </c>
    </row>
    <row r="5" spans="1:8" x14ac:dyDescent="0.5">
      <c r="A5" s="36"/>
      <c r="D5" s="28"/>
      <c r="E5" s="28"/>
      <c r="F5" s="63"/>
    </row>
    <row r="6" spans="1:8" x14ac:dyDescent="0.5">
      <c r="A6" s="32" t="s">
        <v>125</v>
      </c>
      <c r="B6" s="32" t="s">
        <v>117</v>
      </c>
      <c r="C6" s="32" t="s">
        <v>131</v>
      </c>
      <c r="D6" s="37" t="s">
        <v>135</v>
      </c>
      <c r="E6" s="37" t="s">
        <v>114</v>
      </c>
    </row>
    <row r="7" spans="1:8" x14ac:dyDescent="0.5">
      <c r="A7" s="38" t="s">
        <v>5</v>
      </c>
      <c r="B7" s="39"/>
      <c r="C7" s="39"/>
      <c r="D7" s="39"/>
      <c r="E7" s="39"/>
      <c r="G7" s="64">
        <f>SUM(G8:G12)</f>
        <v>0</v>
      </c>
      <c r="H7" s="63" t="str">
        <f>IF(G7&gt;=20%,"Pass","Fail")</f>
        <v>Fail</v>
      </c>
    </row>
    <row r="8" spans="1:8" ht="47.1" customHeight="1" x14ac:dyDescent="0.5">
      <c r="A8" s="40" t="s">
        <v>161</v>
      </c>
      <c r="B8" s="129">
        <f>INDEX('نموذج أ - دراسة الجدوى - القطاع'!$F$9:$CL$104,MATCH(ملخص!$A$2,'نموذج أ - دراسة الجدوى - القطاع'!$A$9:$A$104,0),MATCH(ملخص!A8,'نموذج أ - دراسة الجدوى - القطاع'!$F$8:$CL$8,0))</f>
        <v>0</v>
      </c>
      <c r="C8" s="46">
        <f>INDEX('نموذج أ - دراسة الجدوى - القطاع'!$F$9:$CL$104,MATCH(ملخص!$A$2,'نموذج أ - دراسة الجدوى - القطاع'!$A$9:$A$104,0),MATCH(ملخص!F8,'نموذج أ - دراسة الجدوى - القطاع'!$F$4:$CJ$4,0))</f>
        <v>0</v>
      </c>
      <c r="D8" s="40" t="s">
        <v>146</v>
      </c>
      <c r="E8" s="46">
        <f>INDEX('نموذج أ - دراسة الجدوى - القطاع'!$F$9:$CL$104,MATCH(ملخص!$A$2,'نموذج أ - دراسة الجدوى - القطاع'!$A$9:$A$104,0),MATCH(ملخص!D8,'نموذج أ - دراسة الجدوى - القطاع'!$F$8:$CL$8,0))</f>
        <v>0</v>
      </c>
      <c r="F8" s="41">
        <v>1</v>
      </c>
      <c r="G8" s="65">
        <f>IF(B8="نعم",5%,0)</f>
        <v>0</v>
      </c>
    </row>
    <row r="9" spans="1:8" ht="33.950000000000003" customHeight="1" x14ac:dyDescent="0.5">
      <c r="A9" s="42" t="s">
        <v>115</v>
      </c>
      <c r="B9" s="33">
        <f>INDEX('نموذج أ - دراسة الجدوى - القطاع'!$F$9:$CL$104,MATCH(ملخص!$A$2,'نموذج أ - دراسة الجدوى - القطاع'!$A$9:$A$104,0),MATCH(ملخص!A9,'نموذج أ - دراسة الجدوى - القطاع'!$F$8:$CL$8,0))</f>
        <v>0</v>
      </c>
      <c r="C9" s="46">
        <f>INDEX('نموذج أ - دراسة الجدوى - القطاع'!$F$9:$CL$104,MATCH(ملخص!$A$2,'نموذج أ - دراسة الجدوى - القطاع'!$A$9:$A$104,0),MATCH(ملخص!F9,'نموذج أ - دراسة الجدوى - القطاع'!$F$4:$CJ$4,0))</f>
        <v>0</v>
      </c>
      <c r="D9" s="43" t="s">
        <v>3</v>
      </c>
      <c r="E9" s="46">
        <f>INDEX('نموذج أ - دراسة الجدوى - القطاع'!$F$9:$CL$104,MATCH(ملخص!$A$2,'نموذج أ - دراسة الجدوى - القطاع'!$A$9:$A$104,0),MATCH(ملخص!D9,'نموذج أ - دراسة الجدوى - القطاع'!$F$8:$CL$8,0))</f>
        <v>0</v>
      </c>
      <c r="F9" s="41">
        <f>F8+1</f>
        <v>2</v>
      </c>
      <c r="G9" s="65">
        <f>IF(B9="نعم",5%,0)</f>
        <v>0</v>
      </c>
    </row>
    <row r="10" spans="1:8" ht="35.450000000000003" customHeight="1" x14ac:dyDescent="0.5">
      <c r="A10" s="42" t="s">
        <v>162</v>
      </c>
      <c r="B10" s="33">
        <f>INDEX('نموذج أ - دراسة الجدوى - القطاع'!$F$9:$CL$104,MATCH(ملخص!$A$2,'نموذج أ - دراسة الجدوى - القطاع'!$A$9:$A$104,0),MATCH(ملخص!A10,'نموذج أ - دراسة الجدوى - القطاع'!$F$8:$CL$8,0))</f>
        <v>0</v>
      </c>
      <c r="C10" s="46">
        <f>INDEX('نموذج أ - دراسة الجدوى - القطاع'!$F$9:$CL$104,MATCH(ملخص!$A$2,'نموذج أ - دراسة الجدوى - القطاع'!$A$9:$A$104,0),MATCH(ملخص!F10,'نموذج أ - دراسة الجدوى - القطاع'!$F$4:$CJ$4,0))</f>
        <v>0</v>
      </c>
      <c r="D10" s="42" t="s">
        <v>147</v>
      </c>
      <c r="E10" s="46">
        <f>INDEX('نموذج أ - دراسة الجدوى - القطاع'!$F$9:$CL$104,MATCH(ملخص!$A$2,'نموذج أ - دراسة الجدوى - القطاع'!$A$9:$A$104,0),MATCH(ملخص!D10,'نموذج أ - دراسة الجدوى - القطاع'!$F$8:$CL$8,0))</f>
        <v>0</v>
      </c>
      <c r="F10" s="41">
        <f>F9+1</f>
        <v>3</v>
      </c>
      <c r="G10" s="65">
        <f>IF(B10="نعم",8%,0)</f>
        <v>0</v>
      </c>
    </row>
    <row r="11" spans="1:8" ht="50.1" customHeight="1" x14ac:dyDescent="0.5">
      <c r="A11" s="44" t="s">
        <v>116</v>
      </c>
      <c r="B11" s="33">
        <f>INDEX('نموذج أ - دراسة الجدوى - القطاع'!$F$9:$CL$104,MATCH(ملخص!$A$2,'نموذج أ - دراسة الجدوى - القطاع'!$A$9:$A$104,0),MATCH(ملخص!A11,'نموذج أ - دراسة الجدوى - القطاع'!$F$8:$CL$8,0))</f>
        <v>0</v>
      </c>
      <c r="C11" s="46">
        <f>INDEX('نموذج أ - دراسة الجدوى - القطاع'!$F$9:$CL$104,MATCH(ملخص!$A$2,'نموذج أ - دراسة الجدوى - القطاع'!$A$9:$A$104,0),MATCH(ملخص!F11,'نموذج أ - دراسة الجدوى - القطاع'!$F$4:$CJ$4,0))</f>
        <v>0</v>
      </c>
      <c r="D11" s="42" t="s">
        <v>4</v>
      </c>
      <c r="E11" s="46">
        <f>INDEX('نموذج أ - دراسة الجدوى - القطاع'!$F$9:$CL$104,MATCH(ملخص!$A$2,'نموذج أ - دراسة الجدوى - القطاع'!$A$9:$A$104,0),MATCH(ملخص!D11,'نموذج أ - دراسة الجدوى - القطاع'!$F$8:$CL$8,0))</f>
        <v>0</v>
      </c>
      <c r="F11" s="41">
        <f>F10+1</f>
        <v>4</v>
      </c>
      <c r="G11" s="65">
        <f t="shared" ref="G11" si="0">IF(B11="نعم",4%,0)</f>
        <v>0</v>
      </c>
    </row>
    <row r="12" spans="1:8" ht="72" customHeight="1" x14ac:dyDescent="0.5">
      <c r="A12" s="44" t="s">
        <v>120</v>
      </c>
      <c r="B12" s="33">
        <f>INDEX('نموذج أ - دراسة الجدوى - القطاع'!$F$9:$CL$104,MATCH(ملخص!$A$2,'نموذج أ - دراسة الجدوى - القطاع'!$A$9:$A$104,0),MATCH(ملخص!A12,'نموذج أ - دراسة الجدوى - القطاع'!$F$8:$CL$8,0))</f>
        <v>0</v>
      </c>
      <c r="C12" s="46">
        <f>INDEX('نموذج أ - دراسة الجدوى - القطاع'!$F$9:$CL$104,MATCH(ملخص!$A$2,'نموذج أ - دراسة الجدوى - القطاع'!$A$9:$A$104,0),MATCH(ملخص!F12,'نموذج أ - دراسة الجدوى - القطاع'!$F$4:$CJ$4,0))</f>
        <v>0</v>
      </c>
      <c r="D12" s="45" t="s">
        <v>148</v>
      </c>
      <c r="E12" s="46">
        <f>INDEX('نموذج أ - دراسة الجدوى - القطاع'!$F$9:$CL$104,MATCH(ملخص!$A$2,'نموذج أ - دراسة الجدوى - القطاع'!$A$9:$A$104,0),MATCH(ملخص!D12,'نموذج أ - دراسة الجدوى - القطاع'!$F$8:$CL$8,0))</f>
        <v>0</v>
      </c>
      <c r="F12" s="41">
        <f>F11+1</f>
        <v>5</v>
      </c>
      <c r="G12" s="65">
        <f>IF(B12="نعم",3%,0)</f>
        <v>0</v>
      </c>
    </row>
    <row r="13" spans="1:8" x14ac:dyDescent="0.5">
      <c r="A13" s="38" t="s">
        <v>8</v>
      </c>
      <c r="B13" s="39"/>
      <c r="C13" s="39"/>
      <c r="D13" s="39"/>
      <c r="E13" s="39"/>
      <c r="F13" s="41"/>
      <c r="G13" s="64">
        <f>SUM(G14:G21)</f>
        <v>0</v>
      </c>
      <c r="H13" s="63" t="str">
        <f>IF(G13&gt;=23%,"Pass","Fail")</f>
        <v>Fail</v>
      </c>
    </row>
    <row r="14" spans="1:8" ht="46.5" customHeight="1" x14ac:dyDescent="0.5">
      <c r="A14" s="46" t="s">
        <v>163</v>
      </c>
      <c r="B14" s="33">
        <f>INDEX('نموذج أ - دراسة الجدوى - القطاع'!$F$9:$CL$104,MATCH(ملخص!$A$2,'نموذج أ - دراسة الجدوى - القطاع'!$A$9:$A$104,0),MATCH(ملخص!A14,'نموذج أ - دراسة الجدوى - القطاع'!$F$8:$CL$8,0))</f>
        <v>0</v>
      </c>
      <c r="C14" s="46">
        <f>INDEX('نموذج أ - دراسة الجدوى - القطاع'!$F$9:$CL$104,MATCH(ملخص!$A$2,'نموذج أ - دراسة الجدوى - القطاع'!$A$9:$A$104,0),MATCH(ملخص!F14,'نموذج أ - دراسة الجدوى - القطاع'!$F$4:$CJ$4,0))</f>
        <v>0</v>
      </c>
      <c r="D14" s="47" t="s">
        <v>149</v>
      </c>
      <c r="E14" s="46">
        <f>INDEX('نموذج أ - دراسة الجدوى - القطاع'!$F$9:$CL$104,MATCH(ملخص!$A$2,'نموذج أ - دراسة الجدوى - القطاع'!$A$9:$A$104,0),MATCH(ملخص!D14,'نموذج أ - دراسة الجدوى - القطاع'!$F$8:$CL$8,0))</f>
        <v>0</v>
      </c>
      <c r="F14" s="41">
        <f>F12+1</f>
        <v>6</v>
      </c>
      <c r="G14" s="65">
        <f>IF(B14="نعم",3%,0)</f>
        <v>0</v>
      </c>
    </row>
    <row r="15" spans="1:8" ht="65.45" customHeight="1" x14ac:dyDescent="0.5">
      <c r="A15" s="46" t="s">
        <v>164</v>
      </c>
      <c r="B15" s="33">
        <f>INDEX('نموذج أ - دراسة الجدوى - القطاع'!$F$9:$CL$104,MATCH(ملخص!$A$2,'نموذج أ - دراسة الجدوى - القطاع'!$A$9:$A$104,0),MATCH(ملخص!A15,'نموذج أ - دراسة الجدوى - القطاع'!$F$8:$CL$8,0))</f>
        <v>0</v>
      </c>
      <c r="C15" s="46">
        <f>INDEX('نموذج أ - دراسة الجدوى - القطاع'!$F$9:$CL$104,MATCH(ملخص!$A$2,'نموذج أ - دراسة الجدوى - القطاع'!$A$9:$A$104,0),MATCH(ملخص!F15,'نموذج أ - دراسة الجدوى - القطاع'!$F$4:$CJ$4,0))</f>
        <v>0</v>
      </c>
      <c r="D15" s="47" t="s">
        <v>150</v>
      </c>
      <c r="E15" s="46">
        <f>INDEX('نموذج أ - دراسة الجدوى - القطاع'!$F$9:$CL$104,MATCH(ملخص!$A$2,'نموذج أ - دراسة الجدوى - القطاع'!$A$9:$A$104,0),MATCH(ملخص!D15,'نموذج أ - دراسة الجدوى - القطاع'!$F$8:$CL$8,0))</f>
        <v>0</v>
      </c>
      <c r="F15" s="41">
        <v>7</v>
      </c>
      <c r="G15" s="65">
        <f t="shared" ref="G15:G19" si="1">IF(B15="نعم",3%,0)</f>
        <v>0</v>
      </c>
    </row>
    <row r="16" spans="1:8" ht="63.6" customHeight="1" x14ac:dyDescent="0.5">
      <c r="A16" s="48" t="s">
        <v>165</v>
      </c>
      <c r="B16" s="33">
        <f>INDEX('نموذج أ - دراسة الجدوى - القطاع'!$F$9:$CL$104,MATCH(ملخص!$A$2,'نموذج أ - دراسة الجدوى - القطاع'!$A$9:$A$104,0),MATCH(ملخص!A16,'نموذج أ - دراسة الجدوى - القطاع'!$F$8:$CL$8,0))</f>
        <v>0</v>
      </c>
      <c r="C16" s="46">
        <f>INDEX('نموذج أ - دراسة الجدوى - القطاع'!$F$9:$CL$104,MATCH(ملخص!$A$2,'نموذج أ - دراسة الجدوى - القطاع'!$A$9:$A$104,0),MATCH(ملخص!F16,'نموذج أ - دراسة الجدوى - القطاع'!$F$4:$CJ$4,0))</f>
        <v>0</v>
      </c>
      <c r="D16" s="49" t="s">
        <v>151</v>
      </c>
      <c r="E16" s="46">
        <f>INDEX('نموذج أ - دراسة الجدوى - القطاع'!$F$9:$CL$104,MATCH(ملخص!$A$2,'نموذج أ - دراسة الجدوى - القطاع'!$A$9:$A$104,0),MATCH(ملخص!D16,'نموذج أ - دراسة الجدوى - القطاع'!$F$8:$CL$8,0))</f>
        <v>0</v>
      </c>
      <c r="F16" s="41">
        <v>8</v>
      </c>
      <c r="G16" s="65">
        <f>IF(B16="نعم",2%,0)</f>
        <v>0</v>
      </c>
    </row>
    <row r="17" spans="1:8" ht="36" customHeight="1" x14ac:dyDescent="0.5">
      <c r="A17" s="50" t="s">
        <v>179</v>
      </c>
      <c r="B17" s="33">
        <f>INDEX('نموذج أ - دراسة الجدوى - القطاع'!$F$9:$CL$104,MATCH(ملخص!$A$2,'نموذج أ - دراسة الجدوى - القطاع'!$A$9:$A$104,0),MATCH(ملخص!A17,'نموذج أ - دراسة الجدوى - القطاع'!$F$8:$CL$8,0))</f>
        <v>0</v>
      </c>
      <c r="C17" s="46">
        <f>INDEX('نموذج أ - دراسة الجدوى - القطاع'!$F$9:$CL$104,MATCH(ملخص!$A$2,'نموذج أ - دراسة الجدوى - القطاع'!$A$9:$A$104,0),MATCH(ملخص!F17,'نموذج أ - دراسة الجدوى - القطاع'!$F$4:$CJ$4,0))</f>
        <v>0</v>
      </c>
      <c r="D17" s="45" t="s">
        <v>6</v>
      </c>
      <c r="E17" s="46">
        <f>INDEX('نموذج أ - دراسة الجدوى - القطاع'!$F$9:$CL$104,MATCH(ملخص!$A$2,'نموذج أ - دراسة الجدوى - القطاع'!$A$9:$A$104,0),MATCH(ملخص!D17,'نموذج أ - دراسة الجدوى - القطاع'!$F$8:$CL$8,0))</f>
        <v>0</v>
      </c>
      <c r="F17" s="41">
        <v>9</v>
      </c>
      <c r="G17" s="65">
        <f>IF(B17="نعم",6%,0)</f>
        <v>0</v>
      </c>
    </row>
    <row r="18" spans="1:8" ht="45.6" customHeight="1" x14ac:dyDescent="0.5">
      <c r="A18" s="48" t="s">
        <v>166</v>
      </c>
      <c r="B18" s="33">
        <f>INDEX('نموذج أ - دراسة الجدوى - القطاع'!$F$9:$CL$104,MATCH(ملخص!$A$2,'نموذج أ - دراسة الجدوى - القطاع'!$A$9:$A$104,0),MATCH(ملخص!A18,'نموذج أ - دراسة الجدوى - القطاع'!$F$8:$CL$8,0))</f>
        <v>0</v>
      </c>
      <c r="C18" s="46">
        <f>INDEX('نموذج أ - دراسة الجدوى - القطاع'!$F$9:$CL$104,MATCH(ملخص!$A$2,'نموذج أ - دراسة الجدوى - القطاع'!$A$9:$A$104,0),MATCH(ملخص!F18,'نموذج أ - دراسة الجدوى - القطاع'!$F$4:$CJ$4,0))</f>
        <v>0</v>
      </c>
      <c r="D18" s="45" t="s">
        <v>7</v>
      </c>
      <c r="E18" s="46">
        <f>INDEX('نموذج أ - دراسة الجدوى - القطاع'!$F$9:$CL$104,MATCH(ملخص!$A$2,'نموذج أ - دراسة الجدوى - القطاع'!$A$9:$A$104,0),MATCH(ملخص!D18,'نموذج أ - دراسة الجدوى - القطاع'!$F$8:$CL$8,0))</f>
        <v>0</v>
      </c>
      <c r="F18" s="41">
        <v>10</v>
      </c>
      <c r="G18" s="65">
        <f>IF(B18="نعم",5%,0)</f>
        <v>0</v>
      </c>
    </row>
    <row r="19" spans="1:8" ht="36" customHeight="1" x14ac:dyDescent="0.5">
      <c r="A19" s="50" t="s">
        <v>167</v>
      </c>
      <c r="B19" s="33">
        <f>INDEX('نموذج أ - دراسة الجدوى - القطاع'!$F$9:$CL$104,MATCH(ملخص!$A$2,'نموذج أ - دراسة الجدوى - القطاع'!$A$9:$A$104,0),MATCH(ملخص!A19,'نموذج أ - دراسة الجدوى - القطاع'!$F$8:$CL$8,0))</f>
        <v>0</v>
      </c>
      <c r="C19" s="46">
        <f>INDEX('نموذج أ - دراسة الجدوى - القطاع'!$F$9:$CL$104,MATCH(ملخص!$A$2,'نموذج أ - دراسة الجدوى - القطاع'!$A$9:$A$104,0),MATCH(ملخص!F19,'نموذج أ - دراسة الجدوى - القطاع'!$F$4:$CJ$4,0))</f>
        <v>0</v>
      </c>
      <c r="D19" s="45" t="s">
        <v>152</v>
      </c>
      <c r="E19" s="46">
        <f>INDEX('نموذج أ - دراسة الجدوى - القطاع'!$F$9:$CL$104,MATCH(ملخص!$A$2,'نموذج أ - دراسة الجدوى - القطاع'!$A$9:$A$104,0),MATCH(ملخص!D19,'نموذج أ - دراسة الجدوى - القطاع'!$F$8:$CL$8,0))</f>
        <v>0</v>
      </c>
      <c r="F19" s="41">
        <v>11</v>
      </c>
      <c r="G19" s="65">
        <f t="shared" si="1"/>
        <v>0</v>
      </c>
    </row>
    <row r="20" spans="1:8" ht="48.6" customHeight="1" x14ac:dyDescent="0.5">
      <c r="A20" s="50" t="s">
        <v>168</v>
      </c>
      <c r="B20" s="33">
        <f>INDEX('نموذج أ - دراسة الجدوى - القطاع'!$F$9:$CL$104,MATCH(ملخص!$A$2,'نموذج أ - دراسة الجدوى - القطاع'!$A$9:$A$104,0),MATCH(ملخص!A20,'نموذج أ - دراسة الجدوى - القطاع'!$F$8:$CL$8,0))</f>
        <v>0</v>
      </c>
      <c r="C20" s="46">
        <f>INDEX('نموذج أ - دراسة الجدوى - القطاع'!$F$9:$CL$104,MATCH(ملخص!$A$2,'نموذج أ - دراسة الجدوى - القطاع'!$A$9:$A$104,0),MATCH(ملخص!F20,'نموذج أ - دراسة الجدوى - القطاع'!$F$4:$CJ$4,0))</f>
        <v>0</v>
      </c>
      <c r="D20" s="45" t="s">
        <v>138</v>
      </c>
      <c r="E20" s="46">
        <f>INDEX('نموذج أ - دراسة الجدوى - القطاع'!$F$9:$CL$104,MATCH(ملخص!$A$2,'نموذج أ - دراسة الجدوى - القطاع'!$A$9:$A$104,0),MATCH(ملخص!D20,'نموذج أ - دراسة الجدوى - القطاع'!$F$8:$CL$8,0))</f>
        <v>0</v>
      </c>
      <c r="F20" s="41">
        <v>12</v>
      </c>
      <c r="G20" s="65">
        <f>IF(B20="نعم",2%,0)</f>
        <v>0</v>
      </c>
    </row>
    <row r="21" spans="1:8" ht="48.6" customHeight="1" x14ac:dyDescent="0.5">
      <c r="A21" s="51" t="s">
        <v>169</v>
      </c>
      <c r="B21" s="33">
        <f>INDEX('نموذج أ - دراسة الجدوى - القطاع'!$F$9:$CL$104,MATCH(ملخص!$A$2,'نموذج أ - دراسة الجدوى - القطاع'!$A$9:$A$104,0),MATCH(ملخص!A21,'نموذج أ - دراسة الجدوى - القطاع'!$F$8:$CL$8,0))</f>
        <v>0</v>
      </c>
      <c r="C21" s="46">
        <f>INDEX('نموذج أ - دراسة الجدوى - القطاع'!$F$9:$CL$104,MATCH(ملخص!$A$2,'نموذج أ - دراسة الجدوى - القطاع'!$A$9:$A$104,0),MATCH(ملخص!F21,'نموذج أ - دراسة الجدوى - القطاع'!$F$4:$CJ$4,0))</f>
        <v>0</v>
      </c>
      <c r="D21" s="52" t="s">
        <v>153</v>
      </c>
      <c r="E21" s="46">
        <f>INDEX('نموذج أ - دراسة الجدوى - القطاع'!$F$9:$CL$104,MATCH(ملخص!$A$2,'نموذج أ - دراسة الجدوى - القطاع'!$A$9:$A$104,0),MATCH(ملخص!D21,'نموذج أ - دراسة الجدوى - القطاع'!$F$8:$CL$8,0))</f>
        <v>0</v>
      </c>
      <c r="F21" s="41">
        <v>13</v>
      </c>
      <c r="G21" s="65">
        <f>IF(B21="نعم",1%,0)</f>
        <v>0</v>
      </c>
    </row>
    <row r="22" spans="1:8" x14ac:dyDescent="0.5">
      <c r="A22" s="38" t="s">
        <v>9</v>
      </c>
      <c r="B22" s="39"/>
      <c r="C22" s="39"/>
      <c r="D22" s="39"/>
      <c r="E22" s="39"/>
      <c r="F22" s="41"/>
      <c r="G22" s="64">
        <f>SUM(G23:G25)</f>
        <v>0</v>
      </c>
      <c r="H22" s="63" t="str">
        <f>IF(G22&gt;=12%,"Pass","Fail")</f>
        <v>Fail</v>
      </c>
    </row>
    <row r="23" spans="1:8" ht="35.450000000000003" customHeight="1" x14ac:dyDescent="0.5">
      <c r="A23" s="48" t="s">
        <v>170</v>
      </c>
      <c r="B23" s="33">
        <f>INDEX('نموذج أ - دراسة الجدوى - القطاع'!$F$9:$CL$104,MATCH(ملخص!$A$2,'نموذج أ - دراسة الجدوى - القطاع'!$A$9:$A$104,0),MATCH(ملخص!A23,'نموذج أ - دراسة الجدوى - القطاع'!$F$8:$CL$8,0))</f>
        <v>0</v>
      </c>
      <c r="C23" s="46">
        <f>INDEX('نموذج أ - دراسة الجدوى - القطاع'!$F$9:$CL$104,MATCH(ملخص!$A$2,'نموذج أ - دراسة الجدوى - القطاع'!$A$9:$A$104,0),MATCH(ملخص!F23,'نموذج أ - دراسة الجدوى - القطاع'!$F$4:$CJ$4,0))</f>
        <v>0</v>
      </c>
      <c r="D23" s="53" t="s">
        <v>139</v>
      </c>
      <c r="E23" s="46">
        <f>INDEX('نموذج أ - دراسة الجدوى - القطاع'!$F$9:$CL$104,MATCH(ملخص!$A$2,'نموذج أ - دراسة الجدوى - القطاع'!$A$9:$A$104,0),MATCH(ملخص!D23,'نموذج أ - دراسة الجدوى - القطاع'!$F$8:$CL$8,0))</f>
        <v>0</v>
      </c>
      <c r="F23" s="41">
        <v>14</v>
      </c>
      <c r="G23" s="65">
        <f>IF(B23="نعم",6%,0)</f>
        <v>0</v>
      </c>
    </row>
    <row r="24" spans="1:8" ht="38.450000000000003" customHeight="1" x14ac:dyDescent="0.5">
      <c r="A24" s="48" t="s">
        <v>171</v>
      </c>
      <c r="B24" s="33">
        <f>INDEX('نموذج أ - دراسة الجدوى - القطاع'!$F$9:$CL$104,MATCH(ملخص!$A$2,'نموذج أ - دراسة الجدوى - القطاع'!$A$9:$A$104,0),MATCH(ملخص!A24,'نموذج أ - دراسة الجدوى - القطاع'!$F$8:$CL$8,0))</f>
        <v>0</v>
      </c>
      <c r="C24" s="46">
        <f>INDEX('نموذج أ - دراسة الجدوى - القطاع'!$F$9:$CL$104,MATCH(ملخص!$A$2,'نموذج أ - دراسة الجدوى - القطاع'!$A$9:$A$104,0),MATCH(ملخص!F24,'نموذج أ - دراسة الجدوى - القطاع'!$F$4:$CJ$4,0))</f>
        <v>0</v>
      </c>
      <c r="D24" s="54" t="s">
        <v>155</v>
      </c>
      <c r="E24" s="46">
        <f>INDEX('نموذج أ - دراسة الجدوى - القطاع'!$F$9:$CL$104,MATCH(ملخص!$A$2,'نموذج أ - دراسة الجدوى - القطاع'!$A$9:$A$104,0),MATCH(ملخص!D24,'نموذج أ - دراسة الجدوى - القطاع'!$F$8:$CL$8,0))</f>
        <v>0</v>
      </c>
      <c r="F24" s="41">
        <v>15</v>
      </c>
      <c r="G24" s="65">
        <f>IF(B24="نعم",6%,0)</f>
        <v>0</v>
      </c>
    </row>
    <row r="25" spans="1:8" ht="36" customHeight="1" x14ac:dyDescent="0.5">
      <c r="A25" s="48" t="s">
        <v>172</v>
      </c>
      <c r="B25" s="33">
        <f>INDEX('نموذج أ - دراسة الجدوى - القطاع'!$F$9:$CL$104,MATCH(ملخص!$A$2,'نموذج أ - دراسة الجدوى - القطاع'!$A$9:$A$104,0),MATCH(ملخص!A25,'نموذج أ - دراسة الجدوى - القطاع'!$F$8:$CL$8,0))</f>
        <v>0</v>
      </c>
      <c r="C25" s="46">
        <f>INDEX('نموذج أ - دراسة الجدوى - القطاع'!$F$9:$CL$104,MATCH(ملخص!$A$2,'نموذج أ - دراسة الجدوى - القطاع'!$A$9:$A$104,0),MATCH(ملخص!F25,'نموذج أ - دراسة الجدوى - القطاع'!$F$4:$CJ$4,0))</f>
        <v>0</v>
      </c>
      <c r="D25" s="54" t="s">
        <v>140</v>
      </c>
      <c r="E25" s="46">
        <f>INDEX('نموذج أ - دراسة الجدوى - القطاع'!$F$9:$CL$104,MATCH(ملخص!$A$2,'نموذج أ - دراسة الجدوى - القطاع'!$A$9:$A$104,0),MATCH(ملخص!D25,'نموذج أ - دراسة الجدوى - القطاع'!$F$8:$CL$8,0))</f>
        <v>0</v>
      </c>
      <c r="F25" s="41">
        <v>16</v>
      </c>
      <c r="G25" s="65">
        <f>IF(B25="نعم",3%,0)</f>
        <v>0</v>
      </c>
    </row>
    <row r="26" spans="1:8" x14ac:dyDescent="0.5">
      <c r="A26" s="38" t="s">
        <v>121</v>
      </c>
      <c r="B26" s="39"/>
      <c r="C26" s="39"/>
      <c r="D26" s="39"/>
      <c r="E26" s="39"/>
      <c r="F26" s="41"/>
      <c r="G26" s="64">
        <f>SUM(G27:G32)</f>
        <v>0</v>
      </c>
      <c r="H26" s="63" t="str">
        <f>IF(G26&gt;=13%,"Pass","Fail")</f>
        <v>Fail</v>
      </c>
    </row>
    <row r="27" spans="1:8" ht="40.5" customHeight="1" x14ac:dyDescent="0.5">
      <c r="A27" s="48" t="s">
        <v>122</v>
      </c>
      <c r="B27" s="33">
        <f>INDEX('نموذج أ - دراسة الجدوى - القطاع'!$F$9:$CL$104,MATCH(ملخص!$A$2,'نموذج أ - دراسة الجدوى - القطاع'!$A$9:$A$104,0),MATCH(ملخص!A27,'نموذج أ - دراسة الجدوى - القطاع'!$F$8:$CL$8,0))</f>
        <v>0</v>
      </c>
      <c r="C27" s="46">
        <f>INDEX('نموذج أ - دراسة الجدوى - القطاع'!$F$9:$CL$104,MATCH(ملخص!$A$2,'نموذج أ - دراسة الجدوى - القطاع'!$A$9:$A$104,0),MATCH(ملخص!F27,'نموذج أ - دراسة الجدوى - القطاع'!$F$4:$CJ$4,0))</f>
        <v>0</v>
      </c>
      <c r="D27" s="55" t="s">
        <v>10</v>
      </c>
      <c r="E27" s="46">
        <f>INDEX('نموذج أ - دراسة الجدوى - القطاع'!$F$9:$CL$104,MATCH(ملخص!$A$2,'نموذج أ - دراسة الجدوى - القطاع'!$A$9:$A$104,0),MATCH(ملخص!D27,'نموذج أ - دراسة الجدوى - القطاع'!$F$8:$CL$8,0))</f>
        <v>0</v>
      </c>
      <c r="F27" s="41">
        <v>17</v>
      </c>
      <c r="G27" s="65">
        <f>IF(B27="نعم",3%,0)</f>
        <v>0</v>
      </c>
    </row>
    <row r="28" spans="1:8" ht="39.6" customHeight="1" x14ac:dyDescent="0.5">
      <c r="A28" s="48" t="s">
        <v>123</v>
      </c>
      <c r="B28" s="33">
        <f>INDEX('نموذج أ - دراسة الجدوى - القطاع'!$F$9:$CL$104,MATCH(ملخص!$A$2,'نموذج أ - دراسة الجدوى - القطاع'!$A$9:$A$104,0),MATCH(ملخص!A28,'نموذج أ - دراسة الجدوى - القطاع'!$F$8:$CL$8,0))</f>
        <v>0</v>
      </c>
      <c r="C28" s="46">
        <f>INDEX('نموذج أ - دراسة الجدوى - القطاع'!$F$9:$CL$104,MATCH(ملخص!$A$2,'نموذج أ - دراسة الجدوى - القطاع'!$A$9:$A$104,0),MATCH(ملخص!F28,'نموذج أ - دراسة الجدوى - القطاع'!$F$4:$CJ$4,0))</f>
        <v>0</v>
      </c>
      <c r="D28" s="44" t="s">
        <v>157</v>
      </c>
      <c r="E28" s="46">
        <f>INDEX('نموذج أ - دراسة الجدوى - القطاع'!$F$9:$CL$104,MATCH(ملخص!$A$2,'نموذج أ - دراسة الجدوى - القطاع'!$A$9:$A$104,0),MATCH(ملخص!D28,'نموذج أ - دراسة الجدوى - القطاع'!$F$8:$CL$8,0))</f>
        <v>0</v>
      </c>
      <c r="F28" s="41">
        <v>18</v>
      </c>
      <c r="G28" s="65">
        <f>IF(B28="نعم",1%,0)</f>
        <v>0</v>
      </c>
    </row>
    <row r="29" spans="1:8" ht="57.6" customHeight="1" x14ac:dyDescent="0.5">
      <c r="A29" s="48" t="s">
        <v>173</v>
      </c>
      <c r="B29" s="33">
        <f>INDEX('نموذج أ - دراسة الجدوى - القطاع'!$F$9:$CL$104,MATCH(ملخص!$A$2,'نموذج أ - دراسة الجدوى - القطاع'!$A$9:$A$104,0),MATCH(ملخص!A29,'نموذج أ - دراسة الجدوى - القطاع'!$F$8:$CL$8,0))</f>
        <v>0</v>
      </c>
      <c r="C29" s="46">
        <f>INDEX('نموذج أ - دراسة الجدوى - القطاع'!$F$9:$CL$104,MATCH(ملخص!$A$2,'نموذج أ - دراسة الجدوى - القطاع'!$A$9:$A$104,0),MATCH(ملخص!F29,'نموذج أ - دراسة الجدوى - القطاع'!$F$4:$CJ$4,0))</f>
        <v>0</v>
      </c>
      <c r="D29" s="44" t="s">
        <v>158</v>
      </c>
      <c r="E29" s="46">
        <f>INDEX('نموذج أ - دراسة الجدوى - القطاع'!$F$9:$CL$104,MATCH(ملخص!$A$2,'نموذج أ - دراسة الجدوى - القطاع'!$A$9:$A$104,0),MATCH(ملخص!D29,'نموذج أ - دراسة الجدوى - القطاع'!$F$8:$CL$8,0))</f>
        <v>0</v>
      </c>
      <c r="F29" s="41">
        <v>19</v>
      </c>
      <c r="G29" s="65">
        <f>IF(B29="نعم",3%,0)</f>
        <v>0</v>
      </c>
    </row>
    <row r="30" spans="1:8" ht="45.95" customHeight="1" x14ac:dyDescent="0.5">
      <c r="A30" s="48" t="s">
        <v>174</v>
      </c>
      <c r="B30" s="33">
        <f>INDEX('نموذج أ - دراسة الجدوى - القطاع'!$F$9:$CL$104,MATCH(ملخص!$A$2,'نموذج أ - دراسة الجدوى - القطاع'!$A$9:$A$104,0),MATCH(ملخص!A30,'نموذج أ - دراسة الجدوى - القطاع'!$F$8:$CL$8,0))</f>
        <v>0</v>
      </c>
      <c r="C30" s="46">
        <f>INDEX('نموذج أ - دراسة الجدوى - القطاع'!$F$9:$CL$104,MATCH(ملخص!$A$2,'نموذج أ - دراسة الجدوى - القطاع'!$A$9:$A$104,0),MATCH(ملخص!F30,'نموذج أ - دراسة الجدوى - القطاع'!$F$4:$CJ$4,0))</f>
        <v>0</v>
      </c>
      <c r="D30" s="54" t="s">
        <v>144</v>
      </c>
      <c r="E30" s="46">
        <f>INDEX('نموذج أ - دراسة الجدوى - القطاع'!$F$9:$CL$104,MATCH(ملخص!$A$2,'نموذج أ - دراسة الجدوى - القطاع'!$A$9:$A$104,0),MATCH(ملخص!D30,'نموذج أ - دراسة الجدوى - القطاع'!$F$8:$CL$8,0))</f>
        <v>0</v>
      </c>
      <c r="F30" s="41">
        <v>20</v>
      </c>
      <c r="G30" s="65">
        <f>IF(B30="نعم",4%,0)</f>
        <v>0</v>
      </c>
    </row>
    <row r="31" spans="1:8" ht="45.95" customHeight="1" x14ac:dyDescent="0.5">
      <c r="A31" s="48" t="s">
        <v>175</v>
      </c>
      <c r="B31" s="33">
        <f>INDEX('نموذج أ - دراسة الجدوى - القطاع'!$F$9:$CL$104,MATCH(ملخص!$A$2,'نموذج أ - دراسة الجدوى - القطاع'!$A$9:$A$104,0),MATCH(ملخص!A31,'نموذج أ - دراسة الجدوى - القطاع'!$F$8:$CL$8,0))</f>
        <v>0</v>
      </c>
      <c r="C31" s="46">
        <f>INDEX('نموذج أ - دراسة الجدوى - القطاع'!$F$9:$CL$104,MATCH(ملخص!$A$2,'نموذج أ - دراسة الجدوى - القطاع'!$A$9:$A$104,0),MATCH(ملخص!F31,'نموذج أ - دراسة الجدوى - القطاع'!$F$4:$CJ$4,0))</f>
        <v>0</v>
      </c>
      <c r="D31" s="54" t="s">
        <v>145</v>
      </c>
      <c r="E31" s="46">
        <f>INDEX('نموذج أ - دراسة الجدوى - القطاع'!$F$9:$CL$104,MATCH(ملخص!$A$2,'نموذج أ - دراسة الجدوى - القطاع'!$A$9:$A$104,0),MATCH(ملخص!D31,'نموذج أ - دراسة الجدوى - القطاع'!$F$8:$CL$8,0))</f>
        <v>0</v>
      </c>
      <c r="F31" s="41">
        <v>21</v>
      </c>
      <c r="G31" s="65">
        <f>IF(B31="نعم",2%,0)</f>
        <v>0</v>
      </c>
    </row>
    <row r="32" spans="1:8" ht="45.95" customHeight="1" x14ac:dyDescent="0.5">
      <c r="A32" s="56" t="s">
        <v>176</v>
      </c>
      <c r="B32" s="33">
        <f>INDEX('نموذج أ - دراسة الجدوى - القطاع'!$F$9:$CL$104,MATCH(ملخص!$A$2,'نموذج أ - دراسة الجدوى - القطاع'!$A$9:$A$104,0),MATCH(ملخص!A32,'نموذج أ - دراسة الجدوى - القطاع'!$F$8:$CL$8,0))</f>
        <v>0</v>
      </c>
      <c r="C32" s="46">
        <f>INDEX('نموذج أ - دراسة الجدوى - القطاع'!$F$9:$CL$104,MATCH(ملخص!$A$2,'نموذج أ - دراسة الجدوى - القطاع'!$A$9:$A$104,0),MATCH(ملخص!F32,'نموذج أ - دراسة الجدوى - القطاع'!$F$4:$CJ$4,0))</f>
        <v>0</v>
      </c>
      <c r="D32" s="57" t="s">
        <v>143</v>
      </c>
      <c r="E32" s="46">
        <f>INDEX('نموذج أ - دراسة الجدوى - القطاع'!$F$9:$CL$104,MATCH(ملخص!$A$2,'نموذج أ - دراسة الجدوى - القطاع'!$A$9:$A$104,0),MATCH(ملخص!D32,'نموذج أ - دراسة الجدوى - القطاع'!$F$8:$CL$8,0))</f>
        <v>0</v>
      </c>
      <c r="F32" s="41">
        <v>22</v>
      </c>
      <c r="G32" s="65">
        <f>IF(B32="نعم",2%,0)</f>
        <v>0</v>
      </c>
    </row>
    <row r="33" spans="1:8" x14ac:dyDescent="0.5">
      <c r="A33" s="38" t="s">
        <v>13</v>
      </c>
      <c r="B33" s="39"/>
      <c r="C33" s="39"/>
      <c r="D33" s="39"/>
      <c r="E33" s="39"/>
      <c r="F33" s="41"/>
      <c r="G33" s="64">
        <f>SUM(G34:G36)</f>
        <v>0</v>
      </c>
      <c r="H33" s="63" t="str">
        <f>IF(G33&gt;=16%,"Pass","Fail")</f>
        <v>Fail</v>
      </c>
    </row>
    <row r="34" spans="1:8" ht="53.45" customHeight="1" x14ac:dyDescent="0.5">
      <c r="A34" s="48" t="s">
        <v>124</v>
      </c>
      <c r="B34" s="33">
        <f>INDEX('نموذج أ - دراسة الجدوى - القطاع'!$F$9:$CL$104,MATCH(ملخص!$A$2,'نموذج أ - دراسة الجدوى - القطاع'!$A$9:$A$104,0),MATCH(ملخص!A34,'نموذج أ - دراسة الجدوى - القطاع'!$F$8:$CL$8,0))</f>
        <v>0</v>
      </c>
      <c r="C34" s="46">
        <f>INDEX('نموذج أ - دراسة الجدوى - القطاع'!$F$9:$CL$104,MATCH(ملخص!$A$2,'نموذج أ - دراسة الجدوى - القطاع'!$A$9:$A$104,0),MATCH(ملخص!F34,'نموذج أ - دراسة الجدوى - القطاع'!$F$4:$CJ$4,0))</f>
        <v>0</v>
      </c>
      <c r="D34" s="55" t="s">
        <v>12</v>
      </c>
      <c r="E34" s="46">
        <f>INDEX('نموذج أ - دراسة الجدوى - القطاع'!$F$9:$CL$104,MATCH(ملخص!$A$2,'نموذج أ - دراسة الجدوى - القطاع'!$A$9:$A$104,0),MATCH(ملخص!D34,'نموذج أ - دراسة الجدوى - القطاع'!$F$8:$CL$8,0))</f>
        <v>0</v>
      </c>
      <c r="F34" s="41">
        <v>23</v>
      </c>
      <c r="G34" s="65">
        <f>IF(B34="نعم",8%,0)</f>
        <v>0</v>
      </c>
    </row>
    <row r="35" spans="1:8" ht="59.1" customHeight="1" x14ac:dyDescent="0.5">
      <c r="A35" s="48" t="s">
        <v>177</v>
      </c>
      <c r="B35" s="33">
        <f>INDEX('نموذج أ - دراسة الجدوى - القطاع'!$F$9:$CL$104,MATCH(ملخص!$A$2,'نموذج أ - دراسة الجدوى - القطاع'!$A$9:$A$104,0),MATCH(ملخص!A35,'نموذج أ - دراسة الجدوى - القطاع'!$F$8:$CL$8,0))</f>
        <v>0</v>
      </c>
      <c r="C35" s="46">
        <f>INDEX('نموذج أ - دراسة الجدوى - القطاع'!$F$9:$CL$104,MATCH(ملخص!$A$2,'نموذج أ - دراسة الجدوى - القطاع'!$A$9:$A$104,0),MATCH(ملخص!F35,'نموذج أ - دراسة الجدوى - القطاع'!$F$4:$CJ$4,0))</f>
        <v>0</v>
      </c>
      <c r="D35" s="44" t="s">
        <v>141</v>
      </c>
      <c r="E35" s="46">
        <f>INDEX('نموذج أ - دراسة الجدوى - القطاع'!$F$9:$CL$104,MATCH(ملخص!$A$2,'نموذج أ - دراسة الجدوى - القطاع'!$A$9:$A$104,0),MATCH(ملخص!D35,'نموذج أ - دراسة الجدوى - القطاع'!$F$8:$CL$8,0))</f>
        <v>0</v>
      </c>
      <c r="F35" s="41">
        <v>24</v>
      </c>
      <c r="G35" s="65">
        <f>IF(B35="نعم",8%,0)</f>
        <v>0</v>
      </c>
    </row>
    <row r="36" spans="1:8" ht="53.45" customHeight="1" x14ac:dyDescent="0.5">
      <c r="A36" s="48" t="s">
        <v>178</v>
      </c>
      <c r="B36" s="33">
        <f>INDEX('نموذج أ - دراسة الجدوى - القطاع'!$F$9:$CL$104,MATCH(ملخص!$A$2,'نموذج أ - دراسة الجدوى - القطاع'!$A$9:$A$104,0),MATCH(ملخص!A36,'نموذج أ - دراسة الجدوى - القطاع'!$F$8:$CL$8,0))</f>
        <v>0</v>
      </c>
      <c r="C36" s="46">
        <f>INDEX('نموذج أ - دراسة الجدوى - القطاع'!$F$9:$CL$104,MATCH(ملخص!$A$2,'نموذج أ - دراسة الجدوى - القطاع'!$A$9:$A$104,0),MATCH(ملخص!F36,'نموذج أ - دراسة الجدوى - القطاع'!$F$4:$CJ$4,0))</f>
        <v>0</v>
      </c>
      <c r="D36" s="54" t="s">
        <v>142</v>
      </c>
      <c r="E36" s="46">
        <f>INDEX('نموذج أ - دراسة الجدوى - القطاع'!$F$9:$CL$104,MATCH(ملخص!$A$2,'نموذج أ - دراسة الجدوى - القطاع'!$A$9:$A$104,0),MATCH(ملخص!D36,'نموذج أ - دراسة الجدوى - القطاع'!$F$8:$CL$8,0))</f>
        <v>0</v>
      </c>
      <c r="F36" s="41">
        <v>25</v>
      </c>
      <c r="G36" s="65">
        <f>IF(B36="نعم",4%,0)</f>
        <v>0</v>
      </c>
    </row>
    <row r="37" spans="1:8" x14ac:dyDescent="0.5">
      <c r="A37" s="28"/>
      <c r="B37" s="28"/>
      <c r="C37" s="28"/>
    </row>
    <row r="38" spans="1:8" x14ac:dyDescent="0.5">
      <c r="A38" s="28"/>
      <c r="B38" s="28"/>
      <c r="C38" s="28"/>
    </row>
    <row r="39" spans="1:8" x14ac:dyDescent="0.5">
      <c r="A39" s="28"/>
      <c r="B39" s="28"/>
      <c r="C39" s="28"/>
    </row>
    <row r="40" spans="1:8" x14ac:dyDescent="0.5">
      <c r="A40" s="28"/>
      <c r="B40" s="28"/>
      <c r="C40" s="28"/>
    </row>
    <row r="41" spans="1:8" x14ac:dyDescent="0.5">
      <c r="A41" s="28"/>
      <c r="B41" s="28"/>
      <c r="C41" s="28"/>
    </row>
    <row r="42" spans="1:8" x14ac:dyDescent="0.5">
      <c r="A42" s="28"/>
      <c r="B42" s="28"/>
      <c r="C42" s="28"/>
    </row>
    <row r="43" spans="1:8" x14ac:dyDescent="0.5">
      <c r="A43" s="28"/>
      <c r="B43" s="28"/>
      <c r="C43" s="28"/>
    </row>
    <row r="44" spans="1:8" x14ac:dyDescent="0.5">
      <c r="A44" s="28"/>
      <c r="B44" s="28"/>
      <c r="C44" s="28"/>
    </row>
    <row r="45" spans="1:8" x14ac:dyDescent="0.5">
      <c r="A45" s="28"/>
      <c r="B45" s="28"/>
      <c r="C45" s="28"/>
    </row>
    <row r="46" spans="1:8" x14ac:dyDescent="0.5">
      <c r="A46" s="28"/>
      <c r="B46" s="28"/>
      <c r="C46" s="28"/>
    </row>
    <row r="47" spans="1:8" x14ac:dyDescent="0.5">
      <c r="A47" s="28"/>
      <c r="B47" s="28"/>
      <c r="C47" s="28"/>
    </row>
    <row r="48" spans="1:8" x14ac:dyDescent="0.5">
      <c r="A48" s="28"/>
      <c r="B48" s="28"/>
      <c r="C48" s="28"/>
    </row>
    <row r="49" spans="1:3" x14ac:dyDescent="0.5">
      <c r="A49" s="28"/>
      <c r="B49" s="28"/>
      <c r="C49" s="28"/>
    </row>
    <row r="50" spans="1:3" x14ac:dyDescent="0.5">
      <c r="A50" s="28"/>
      <c r="B50" s="28"/>
      <c r="C50" s="28"/>
    </row>
    <row r="51" spans="1:3" x14ac:dyDescent="0.5">
      <c r="A51" s="28"/>
      <c r="B51" s="28"/>
      <c r="C51" s="28"/>
    </row>
    <row r="52" spans="1:3" x14ac:dyDescent="0.5">
      <c r="A52" s="28"/>
      <c r="B52" s="28"/>
      <c r="C52" s="28"/>
    </row>
    <row r="53" spans="1:3" x14ac:dyDescent="0.5">
      <c r="A53" s="28"/>
      <c r="B53" s="28"/>
      <c r="C53" s="28"/>
    </row>
    <row r="54" spans="1:3" x14ac:dyDescent="0.5">
      <c r="A54" s="28"/>
      <c r="B54" s="28"/>
      <c r="C54" s="28"/>
    </row>
    <row r="55" spans="1:3" x14ac:dyDescent="0.5">
      <c r="A55" s="28"/>
      <c r="B55" s="28"/>
      <c r="C55" s="28"/>
    </row>
    <row r="56" spans="1:3" x14ac:dyDescent="0.5">
      <c r="A56" s="28"/>
      <c r="B56" s="28"/>
      <c r="C56" s="28"/>
    </row>
    <row r="57" spans="1:3" x14ac:dyDescent="0.5">
      <c r="A57" s="28"/>
      <c r="B57" s="28"/>
      <c r="C57" s="28"/>
    </row>
    <row r="58" spans="1:3" x14ac:dyDescent="0.5">
      <c r="A58" s="28"/>
      <c r="B58" s="28"/>
      <c r="C58" s="28"/>
    </row>
    <row r="59" spans="1:3" x14ac:dyDescent="0.5">
      <c r="A59" s="28"/>
      <c r="B59" s="28"/>
      <c r="C59" s="28"/>
    </row>
    <row r="60" spans="1:3" x14ac:dyDescent="0.5">
      <c r="A60" s="28"/>
      <c r="B60" s="28"/>
      <c r="C60" s="28"/>
    </row>
    <row r="61" spans="1:3" x14ac:dyDescent="0.5">
      <c r="A61" s="28"/>
      <c r="B61" s="28"/>
      <c r="C61" s="28"/>
    </row>
    <row r="62" spans="1:3" x14ac:dyDescent="0.5">
      <c r="A62" s="28"/>
      <c r="B62" s="28"/>
      <c r="C62" s="28"/>
    </row>
    <row r="63" spans="1:3" x14ac:dyDescent="0.5">
      <c r="A63" s="28"/>
      <c r="B63" s="28"/>
      <c r="C63" s="28"/>
    </row>
    <row r="64" spans="1:3" x14ac:dyDescent="0.5">
      <c r="A64" s="28"/>
      <c r="B64" s="28"/>
      <c r="C64" s="28"/>
    </row>
    <row r="65" spans="1:3" x14ac:dyDescent="0.5">
      <c r="A65" s="28"/>
      <c r="B65" s="28"/>
      <c r="C65" s="28"/>
    </row>
    <row r="66" spans="1:3" x14ac:dyDescent="0.5">
      <c r="A66" s="28"/>
      <c r="B66" s="28"/>
      <c r="C66" s="28"/>
    </row>
    <row r="67" spans="1:3" x14ac:dyDescent="0.5">
      <c r="A67" s="28"/>
      <c r="B67" s="28"/>
      <c r="C67" s="28"/>
    </row>
    <row r="68" spans="1:3" x14ac:dyDescent="0.5">
      <c r="A68" s="28"/>
      <c r="B68" s="28"/>
      <c r="C68" s="28"/>
    </row>
    <row r="69" spans="1:3" x14ac:dyDescent="0.5">
      <c r="A69" s="28"/>
      <c r="B69" s="28"/>
      <c r="C69" s="28"/>
    </row>
    <row r="70" spans="1:3" x14ac:dyDescent="0.5">
      <c r="A70" s="28"/>
      <c r="B70" s="28"/>
      <c r="C70" s="28"/>
    </row>
    <row r="71" spans="1:3" x14ac:dyDescent="0.5">
      <c r="A71" s="28"/>
      <c r="B71" s="28"/>
      <c r="C71" s="28"/>
    </row>
    <row r="72" spans="1:3" x14ac:dyDescent="0.5">
      <c r="A72" s="28"/>
      <c r="B72" s="28"/>
      <c r="C72" s="28"/>
    </row>
    <row r="73" spans="1:3" x14ac:dyDescent="0.5">
      <c r="A73" s="28"/>
      <c r="B73" s="28"/>
      <c r="C73" s="28"/>
    </row>
    <row r="74" spans="1:3" x14ac:dyDescent="0.5">
      <c r="A74" s="28"/>
      <c r="B74" s="28"/>
      <c r="C74" s="28"/>
    </row>
    <row r="75" spans="1:3" x14ac:dyDescent="0.5">
      <c r="A75" s="28"/>
      <c r="B75" s="28"/>
      <c r="C75" s="28"/>
    </row>
    <row r="76" spans="1:3" x14ac:dyDescent="0.5">
      <c r="A76" s="28"/>
      <c r="B76" s="28"/>
      <c r="C76" s="28"/>
    </row>
    <row r="77" spans="1:3" x14ac:dyDescent="0.5">
      <c r="A77" s="28"/>
      <c r="B77" s="28"/>
      <c r="C77" s="28"/>
    </row>
    <row r="78" spans="1:3" x14ac:dyDescent="0.5">
      <c r="A78" s="28"/>
      <c r="B78" s="28"/>
      <c r="C78" s="28"/>
    </row>
    <row r="79" spans="1:3" x14ac:dyDescent="0.5">
      <c r="A79" s="28"/>
      <c r="B79" s="28"/>
      <c r="C79" s="28"/>
    </row>
    <row r="80" spans="1:3" x14ac:dyDescent="0.5">
      <c r="A80" s="28"/>
      <c r="B80" s="28"/>
      <c r="C80" s="28"/>
    </row>
    <row r="81" spans="1:3" x14ac:dyDescent="0.5">
      <c r="A81" s="28"/>
      <c r="B81" s="28"/>
      <c r="C81" s="28"/>
    </row>
    <row r="82" spans="1:3" x14ac:dyDescent="0.5">
      <c r="A82" s="28"/>
      <c r="B82" s="28"/>
      <c r="C82" s="28"/>
    </row>
    <row r="83" spans="1:3" x14ac:dyDescent="0.5">
      <c r="A83" s="28"/>
      <c r="B83" s="28"/>
      <c r="C83" s="28"/>
    </row>
    <row r="84" spans="1:3" x14ac:dyDescent="0.5">
      <c r="A84" s="28"/>
      <c r="B84" s="28"/>
      <c r="C84" s="28"/>
    </row>
    <row r="85" spans="1:3" x14ac:dyDescent="0.5">
      <c r="A85" s="28"/>
      <c r="B85" s="28"/>
      <c r="C85" s="28"/>
    </row>
    <row r="86" spans="1:3" x14ac:dyDescent="0.5">
      <c r="A86" s="28"/>
      <c r="B86" s="28"/>
      <c r="C86" s="28"/>
    </row>
    <row r="87" spans="1:3" x14ac:dyDescent="0.5">
      <c r="A87" s="28"/>
      <c r="B87" s="28"/>
      <c r="C87" s="28"/>
    </row>
    <row r="88" spans="1:3" x14ac:dyDescent="0.5">
      <c r="A88" s="28"/>
      <c r="B88" s="28"/>
      <c r="C88" s="28"/>
    </row>
    <row r="89" spans="1:3" x14ac:dyDescent="0.5">
      <c r="A89" s="28"/>
      <c r="B89" s="28"/>
      <c r="C89" s="28"/>
    </row>
    <row r="90" spans="1:3" x14ac:dyDescent="0.5">
      <c r="A90" s="28"/>
      <c r="B90" s="28"/>
      <c r="C90" s="28"/>
    </row>
    <row r="91" spans="1:3" x14ac:dyDescent="0.5">
      <c r="A91" s="28"/>
      <c r="B91" s="28"/>
      <c r="C91" s="28"/>
    </row>
    <row r="92" spans="1:3" x14ac:dyDescent="0.5">
      <c r="A92" s="28"/>
      <c r="B92" s="28"/>
      <c r="C92" s="28"/>
    </row>
    <row r="93" spans="1:3" x14ac:dyDescent="0.5">
      <c r="A93" s="28"/>
      <c r="B93" s="28"/>
      <c r="C93" s="28"/>
    </row>
    <row r="94" spans="1:3" x14ac:dyDescent="0.5">
      <c r="A94" s="28"/>
      <c r="B94" s="28"/>
      <c r="C94" s="28"/>
    </row>
    <row r="95" spans="1:3" x14ac:dyDescent="0.5">
      <c r="A95" s="28"/>
      <c r="B95" s="28"/>
      <c r="C95" s="28"/>
    </row>
    <row r="96" spans="1:3" x14ac:dyDescent="0.5">
      <c r="A96" s="28"/>
      <c r="B96" s="28"/>
      <c r="C96" s="28"/>
    </row>
    <row r="97" spans="1:3" x14ac:dyDescent="0.5">
      <c r="A97" s="28"/>
      <c r="B97" s="28"/>
      <c r="C97" s="28"/>
    </row>
    <row r="98" spans="1:3" x14ac:dyDescent="0.5">
      <c r="A98" s="28"/>
      <c r="B98" s="28"/>
      <c r="C98" s="28"/>
    </row>
    <row r="99" spans="1:3" x14ac:dyDescent="0.5">
      <c r="A99" s="28"/>
      <c r="B99" s="28"/>
      <c r="C99" s="28"/>
    </row>
    <row r="100" spans="1:3" x14ac:dyDescent="0.5">
      <c r="A100" s="28"/>
      <c r="B100" s="28"/>
      <c r="C100" s="28"/>
    </row>
    <row r="101" spans="1:3" x14ac:dyDescent="0.5">
      <c r="A101" s="28"/>
      <c r="B101" s="28"/>
      <c r="C101" s="28"/>
    </row>
    <row r="102" spans="1:3" x14ac:dyDescent="0.5">
      <c r="A102" s="28"/>
      <c r="B102" s="28"/>
      <c r="C102" s="28"/>
    </row>
  </sheetData>
  <sheetProtection algorithmName="SHA-1" hashValue="fQIeZxaEEqlNyUCLFhY6BCIHK3Y=" saltValue="E9cG/Uc/TOlaLz30nPswRg==" spinCount="100000" sheet="1" objects="1" scenarios="1"/>
  <conditionalFormatting sqref="E4">
    <cfRule type="containsText" dxfId="1" priority="1" operator="containsText" text="دراسة الجدوى غير مكتملة">
      <formula>NOT(ISERROR(SEARCH("دراسة الجدوى غير مكتملة",E4)))</formula>
    </cfRule>
  </conditionalFormatting>
  <pageMargins left="0.7" right="0.7" top="0.75" bottom="0.75" header="0.3" footer="0.3"/>
  <pageSetup scale="46" orientation="portrait" r:id="rId1"/>
  <rowBreaks count="1" manualBreakCount="1">
    <brk id="36" max="3" man="1"/>
  </rowBreaks>
  <colBreaks count="1" manualBreakCount="1">
    <brk id="5" max="97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EA684322-8490-4E7D-A0F6-0E3FF91CA58A}">
            <xm:f>NOT(ISERROR(SEARCH($E$4,E4)))</xm:f>
            <xm:f>$E$4</xm:f>
            <x14:dxf>
              <fill>
                <patternFill>
                  <bgColor theme="9" tint="0.39994506668294322"/>
                </patternFill>
              </fill>
            </x14:dxf>
          </x14:cfRule>
          <xm:sqref>E4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91F9344-3969-48C9-BC89-7568FD40477E}">
          <x14:formula1>
            <xm:f>'نموذج أ - دراسة الجدوى -الجهة'!$A$9:$A$104</xm:f>
          </x14:formula1>
          <xm:sqref>A2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CCB93-8151-4768-A8CB-07D6E3DAB558}">
  <dimension ref="A1:CN104"/>
  <sheetViews>
    <sheetView rightToLeft="1" zoomScale="85" zoomScaleNormal="85" workbookViewId="0">
      <pane xSplit="2" ySplit="8" topLeftCell="C9" activePane="bottomRight" state="frozen"/>
      <selection activeCell="H1" sqref="H1"/>
      <selection pane="topRight" activeCell="H1" sqref="H1"/>
      <selection pane="bottomLeft" activeCell="H1" sqref="H1"/>
      <selection pane="bottomRight" activeCell="A10" sqref="A10"/>
    </sheetView>
  </sheetViews>
  <sheetFormatPr defaultColWidth="8.7109375" defaultRowHeight="18.75" x14ac:dyDescent="0.5"/>
  <cols>
    <col min="1" max="1" width="36" style="10" customWidth="1"/>
    <col min="2" max="2" width="30.7109375" style="10" customWidth="1"/>
    <col min="3" max="3" width="24" style="10" customWidth="1"/>
    <col min="4" max="4" width="19.140625" style="10" customWidth="1"/>
    <col min="5" max="5" width="23.28515625" style="18" bestFit="1" customWidth="1"/>
    <col min="6" max="6" width="43.7109375" style="10" customWidth="1"/>
    <col min="7" max="8" width="37.28515625" style="10" customWidth="1"/>
    <col min="9" max="9" width="40.140625" style="10" customWidth="1"/>
    <col min="10" max="10" width="40.140625" style="59" customWidth="1"/>
    <col min="11" max="11" width="40.140625" style="10" customWidth="1"/>
    <col min="12" max="12" width="35" style="10" bestFit="1" customWidth="1"/>
    <col min="13" max="13" width="35" style="59" customWidth="1"/>
    <col min="14" max="14" width="35" style="10" customWidth="1"/>
    <col min="15" max="15" width="48" style="10" bestFit="1" customWidth="1"/>
    <col min="16" max="17" width="48" style="10" customWidth="1"/>
    <col min="18" max="18" width="48.85546875" style="11" customWidth="1"/>
    <col min="19" max="19" width="37.42578125" style="31" customWidth="1"/>
    <col min="20" max="20" width="48.85546875" style="11" customWidth="1"/>
    <col min="21" max="22" width="36.5703125" style="11" customWidth="1"/>
    <col min="23" max="23" width="32.85546875" style="10" customWidth="1"/>
    <col min="24" max="24" width="35.140625" style="59" customWidth="1"/>
    <col min="25" max="25" width="32.42578125" style="10" customWidth="1"/>
    <col min="26" max="26" width="40.140625" style="10" bestFit="1" customWidth="1"/>
    <col min="27" max="27" width="40.140625" style="59" customWidth="1"/>
    <col min="28" max="28" width="40.140625" style="10" customWidth="1"/>
    <col min="29" max="29" width="28.42578125" style="10" customWidth="1"/>
    <col min="30" max="30" width="28.42578125" style="59" customWidth="1"/>
    <col min="31" max="31" width="28.42578125" style="10" customWidth="1"/>
    <col min="32" max="32" width="30.5703125" style="10" bestFit="1" customWidth="1"/>
    <col min="33" max="33" width="30.5703125" style="59" customWidth="1"/>
    <col min="34" max="34" width="30.5703125" style="10" customWidth="1"/>
    <col min="35" max="35" width="25.85546875" style="10" bestFit="1" customWidth="1"/>
    <col min="36" max="36" width="25.85546875" style="59" customWidth="1"/>
    <col min="37" max="37" width="25.85546875" style="10" customWidth="1"/>
    <col min="38" max="38" width="25.7109375" style="10" bestFit="1" customWidth="1"/>
    <col min="39" max="39" width="25.7109375" style="59" customWidth="1"/>
    <col min="40" max="40" width="25.7109375" style="10" customWidth="1"/>
    <col min="41" max="41" width="29.85546875" style="10" customWidth="1"/>
    <col min="42" max="42" width="29.85546875" style="59" customWidth="1"/>
    <col min="43" max="44" width="29.85546875" style="10" customWidth="1"/>
    <col min="45" max="45" width="29.85546875" style="59" customWidth="1"/>
    <col min="46" max="48" width="29.85546875" style="10" customWidth="1"/>
    <col min="49" max="49" width="32.28515625" style="10" bestFit="1" customWidth="1"/>
    <col min="50" max="50" width="32.28515625" style="59" customWidth="1"/>
    <col min="51" max="51" width="32.28515625" style="10" customWidth="1"/>
    <col min="52" max="52" width="32.42578125" style="10" customWidth="1"/>
    <col min="53" max="53" width="30.28515625" style="59" customWidth="1"/>
    <col min="54" max="54" width="30.28515625" style="10" customWidth="1"/>
    <col min="55" max="55" width="29.28515625" style="10" customWidth="1"/>
    <col min="56" max="56" width="26.28515625" style="59" customWidth="1"/>
    <col min="57" max="57" width="26.28515625" style="10" customWidth="1"/>
    <col min="58" max="58" width="29.28515625" style="10" bestFit="1" customWidth="1"/>
    <col min="59" max="59" width="23.85546875" style="10" bestFit="1" customWidth="1"/>
    <col min="60" max="60" width="25.5703125" style="10" bestFit="1" customWidth="1"/>
    <col min="61" max="61" width="25.5703125" style="59" customWidth="1"/>
    <col min="62" max="62" width="25.5703125" style="10" customWidth="1"/>
    <col min="63" max="63" width="33.85546875" style="10" customWidth="1"/>
    <col min="64" max="64" width="30.140625" style="59" customWidth="1"/>
    <col min="65" max="65" width="31" style="10" customWidth="1"/>
    <col min="66" max="66" width="39.5703125" style="10" customWidth="1"/>
    <col min="67" max="67" width="34" style="59" customWidth="1"/>
    <col min="68" max="69" width="37.42578125" style="10" customWidth="1"/>
    <col min="70" max="70" width="37.42578125" style="59" customWidth="1"/>
    <col min="71" max="72" width="37.42578125" style="10" customWidth="1"/>
    <col min="73" max="73" width="37.42578125" style="59" customWidth="1"/>
    <col min="74" max="74" width="37.42578125" style="10" customWidth="1"/>
    <col min="75" max="75" width="33.42578125" style="10" bestFit="1" customWidth="1"/>
    <col min="76" max="76" width="33.42578125" style="59" customWidth="1"/>
    <col min="77" max="79" width="33.42578125" style="10" customWidth="1"/>
    <col min="80" max="80" width="22.5703125" style="10" bestFit="1" customWidth="1"/>
    <col min="81" max="81" width="22.5703125" style="59" customWidth="1"/>
    <col min="82" max="82" width="22.5703125" style="10" customWidth="1"/>
    <col min="83" max="83" width="41.5703125" style="10" bestFit="1" customWidth="1"/>
    <col min="84" max="85" width="41.5703125" style="10" customWidth="1"/>
    <col min="86" max="86" width="36.42578125" style="10" bestFit="1" customWidth="1"/>
    <col min="87" max="91" width="36.42578125" style="10" customWidth="1"/>
    <col min="92" max="92" width="36.42578125" style="10" hidden="1" customWidth="1"/>
    <col min="93" max="16384" width="8.7109375" style="12"/>
  </cols>
  <sheetData>
    <row r="1" spans="1:92" s="67" customFormat="1" x14ac:dyDescent="0.5">
      <c r="A1" s="146" t="s">
        <v>14</v>
      </c>
      <c r="B1" s="146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2"/>
      <c r="T1" s="2"/>
      <c r="U1" s="62" t="s">
        <v>118</v>
      </c>
      <c r="V1" s="62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5" t="s">
        <v>118</v>
      </c>
      <c r="CN1" s="1"/>
    </row>
    <row r="2" spans="1:92" s="67" customFormat="1" x14ac:dyDescent="0.5">
      <c r="A2" s="3" t="s">
        <v>15</v>
      </c>
      <c r="B2" s="4">
        <f>'نموذج أ - دراسة الجدوى -الجهة'!B2</f>
        <v>0</v>
      </c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  <c r="T2" s="2"/>
      <c r="U2" s="62" t="s">
        <v>119</v>
      </c>
      <c r="V2" s="62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5" t="s">
        <v>119</v>
      </c>
      <c r="CN2" s="1"/>
    </row>
    <row r="3" spans="1:92" s="67" customFormat="1" x14ac:dyDescent="0.5">
      <c r="A3" s="3" t="s">
        <v>16</v>
      </c>
      <c r="B3" s="4">
        <f>'نموذج أ - دراسة الجدوى -الجهة'!B3</f>
        <v>0</v>
      </c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2"/>
      <c r="S3" s="2"/>
      <c r="T3" s="2"/>
      <c r="U3" s="2"/>
      <c r="V3" s="2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5" t="s">
        <v>132</v>
      </c>
      <c r="CN3" s="1"/>
    </row>
    <row r="4" spans="1:92" s="67" customFormat="1" x14ac:dyDescent="0.5">
      <c r="A4" s="3" t="s">
        <v>17</v>
      </c>
      <c r="B4" s="4">
        <f>'نموذج أ - دراسة الجدوى -الجهة'!B4</f>
        <v>0</v>
      </c>
      <c r="C4" s="1"/>
      <c r="D4" s="1"/>
      <c r="E4" s="1"/>
      <c r="F4" s="5"/>
      <c r="G4" s="5"/>
      <c r="H4" s="5">
        <v>1</v>
      </c>
      <c r="I4" s="5"/>
      <c r="J4" s="5"/>
      <c r="K4" s="5">
        <v>2</v>
      </c>
      <c r="L4" s="5"/>
      <c r="M4" s="5"/>
      <c r="N4" s="5">
        <v>3</v>
      </c>
      <c r="O4" s="5"/>
      <c r="P4" s="5"/>
      <c r="Q4" s="5">
        <v>4</v>
      </c>
      <c r="R4" s="5"/>
      <c r="S4" s="5"/>
      <c r="T4" s="5">
        <v>5</v>
      </c>
      <c r="U4" s="5"/>
      <c r="V4" s="5"/>
      <c r="W4" s="5"/>
      <c r="X4" s="5"/>
      <c r="Y4" s="5">
        <v>6</v>
      </c>
      <c r="Z4" s="5"/>
      <c r="AA4" s="5"/>
      <c r="AB4" s="5">
        <v>7</v>
      </c>
      <c r="AC4" s="5"/>
      <c r="AD4" s="5"/>
      <c r="AE4" s="5">
        <v>8</v>
      </c>
      <c r="AF4" s="5"/>
      <c r="AG4" s="5"/>
      <c r="AH4" s="5">
        <v>9</v>
      </c>
      <c r="AI4" s="5"/>
      <c r="AJ4" s="5"/>
      <c r="AK4" s="5">
        <v>10</v>
      </c>
      <c r="AL4" s="5"/>
      <c r="AM4" s="5"/>
      <c r="AN4" s="5">
        <v>11</v>
      </c>
      <c r="AO4" s="5"/>
      <c r="AP4" s="5"/>
      <c r="AQ4" s="5">
        <v>12</v>
      </c>
      <c r="AR4" s="5"/>
      <c r="AS4" s="5"/>
      <c r="AT4" s="5">
        <v>13</v>
      </c>
      <c r="AU4" s="5"/>
      <c r="AV4" s="5"/>
      <c r="AW4" s="5"/>
      <c r="AX4" s="5"/>
      <c r="AY4" s="5">
        <v>14</v>
      </c>
      <c r="AZ4" s="5"/>
      <c r="BA4" s="5"/>
      <c r="BB4" s="5">
        <v>15</v>
      </c>
      <c r="BC4" s="5"/>
      <c r="BD4" s="5"/>
      <c r="BE4" s="5">
        <v>16</v>
      </c>
      <c r="BF4" s="5"/>
      <c r="BG4" s="5"/>
      <c r="BH4" s="5"/>
      <c r="BI4" s="5"/>
      <c r="BJ4" s="5">
        <v>17</v>
      </c>
      <c r="BK4" s="5"/>
      <c r="BL4" s="5"/>
      <c r="BM4" s="5">
        <v>18</v>
      </c>
      <c r="BN4" s="5"/>
      <c r="BO4" s="5"/>
      <c r="BP4" s="5">
        <v>19</v>
      </c>
      <c r="BQ4" s="5"/>
      <c r="BR4" s="5"/>
      <c r="BS4" s="5">
        <v>20</v>
      </c>
      <c r="BT4" s="5"/>
      <c r="BU4" s="5"/>
      <c r="BV4" s="5">
        <v>21</v>
      </c>
      <c r="BW4" s="5"/>
      <c r="BX4" s="5"/>
      <c r="BY4" s="5">
        <v>22</v>
      </c>
      <c r="BZ4" s="5"/>
      <c r="CA4" s="5"/>
      <c r="CB4" s="5"/>
      <c r="CC4" s="5"/>
      <c r="CD4" s="5">
        <v>23</v>
      </c>
      <c r="CE4" s="5"/>
      <c r="CF4" s="5"/>
      <c r="CG4" s="5">
        <v>24</v>
      </c>
      <c r="CH4" s="5"/>
      <c r="CI4" s="5"/>
      <c r="CJ4" s="5">
        <v>25</v>
      </c>
      <c r="CK4" s="1"/>
      <c r="CL4" s="1"/>
      <c r="CM4" s="1"/>
      <c r="CN4" s="1"/>
    </row>
    <row r="5" spans="1:92" s="67" customFormat="1" ht="2.1" customHeight="1" x14ac:dyDescent="0.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</row>
    <row r="6" spans="1:92" s="67" customFormat="1" ht="2.1" customHeight="1" x14ac:dyDescent="0.5">
      <c r="A6" s="1"/>
      <c r="B6" s="1"/>
      <c r="C6" s="1"/>
      <c r="D6" s="1"/>
      <c r="E6" s="1"/>
      <c r="F6" s="1"/>
      <c r="G6" s="1"/>
      <c r="H6" s="5">
        <v>1</v>
      </c>
      <c r="I6" s="5"/>
      <c r="J6" s="5"/>
      <c r="K6" s="5">
        <v>2</v>
      </c>
      <c r="L6" s="5"/>
      <c r="M6" s="5"/>
      <c r="N6" s="5">
        <v>3</v>
      </c>
      <c r="O6" s="5"/>
      <c r="P6" s="5"/>
      <c r="Q6" s="5">
        <v>4</v>
      </c>
      <c r="R6" s="5"/>
      <c r="S6" s="5"/>
      <c r="T6" s="5">
        <v>5</v>
      </c>
      <c r="U6" s="5"/>
      <c r="V6" s="5"/>
      <c r="W6" s="5"/>
      <c r="X6" s="5"/>
      <c r="Y6" s="5">
        <v>6</v>
      </c>
      <c r="Z6" s="5"/>
      <c r="AA6" s="5"/>
      <c r="AB6" s="5">
        <v>7</v>
      </c>
      <c r="AC6" s="5"/>
      <c r="AD6" s="5"/>
      <c r="AE6" s="5">
        <v>8</v>
      </c>
      <c r="AF6" s="5"/>
      <c r="AG6" s="5"/>
      <c r="AH6" s="5">
        <v>9</v>
      </c>
      <c r="AI6" s="5"/>
      <c r="AJ6" s="5"/>
      <c r="AK6" s="5">
        <v>10</v>
      </c>
      <c r="AL6" s="5"/>
      <c r="AM6" s="5"/>
      <c r="AN6" s="5">
        <v>11</v>
      </c>
      <c r="AO6" s="5"/>
      <c r="AP6" s="5"/>
      <c r="AQ6" s="5">
        <v>12</v>
      </c>
      <c r="AR6" s="5"/>
      <c r="AS6" s="5"/>
      <c r="AT6" s="5"/>
      <c r="AU6" s="5"/>
      <c r="AV6" s="5"/>
      <c r="AW6" s="5"/>
      <c r="AX6" s="5"/>
      <c r="AY6" s="5">
        <v>13</v>
      </c>
      <c r="AZ6" s="5"/>
      <c r="BA6" s="5"/>
      <c r="BB6" s="5">
        <v>14</v>
      </c>
      <c r="BC6" s="5"/>
      <c r="BD6" s="5"/>
      <c r="BE6" s="5">
        <v>15</v>
      </c>
      <c r="BF6" s="5"/>
      <c r="BG6" s="5"/>
      <c r="BH6" s="5"/>
      <c r="BI6" s="5"/>
      <c r="BJ6" s="5">
        <v>17</v>
      </c>
      <c r="BK6" s="5"/>
      <c r="BL6" s="5"/>
      <c r="BM6" s="5">
        <v>18</v>
      </c>
      <c r="BN6" s="5"/>
      <c r="BO6" s="5"/>
      <c r="BP6" s="5">
        <v>19</v>
      </c>
      <c r="BQ6" s="5"/>
      <c r="BR6" s="5"/>
      <c r="BS6" s="5"/>
      <c r="BT6" s="5"/>
      <c r="BU6" s="5"/>
      <c r="BV6" s="5"/>
      <c r="BW6" s="5"/>
      <c r="BX6" s="5"/>
      <c r="BY6" s="5">
        <v>20</v>
      </c>
      <c r="BZ6" s="5"/>
      <c r="CA6" s="5"/>
      <c r="CB6" s="5"/>
      <c r="CC6" s="5"/>
      <c r="CD6" s="5">
        <v>21</v>
      </c>
      <c r="CE6" s="5"/>
      <c r="CF6" s="5"/>
      <c r="CG6" s="5">
        <v>22</v>
      </c>
      <c r="CH6" s="5"/>
      <c r="CI6" s="5"/>
      <c r="CJ6" s="5">
        <v>23</v>
      </c>
      <c r="CK6" s="1"/>
      <c r="CL6" s="1"/>
      <c r="CM6" s="1"/>
      <c r="CN6" s="1"/>
    </row>
    <row r="7" spans="1:92" s="67" customFormat="1" x14ac:dyDescent="0.5">
      <c r="A7" s="1"/>
      <c r="B7" s="1"/>
      <c r="C7" s="1"/>
      <c r="D7" s="1"/>
      <c r="E7" s="1"/>
      <c r="F7" s="6" t="s">
        <v>5</v>
      </c>
      <c r="G7" s="24" t="s">
        <v>5</v>
      </c>
      <c r="H7" s="24" t="s">
        <v>5</v>
      </c>
      <c r="I7" s="6" t="s">
        <v>5</v>
      </c>
      <c r="J7" s="24" t="s">
        <v>5</v>
      </c>
      <c r="K7" s="24" t="s">
        <v>5</v>
      </c>
      <c r="L7" s="6" t="s">
        <v>5</v>
      </c>
      <c r="M7" s="24" t="s">
        <v>5</v>
      </c>
      <c r="N7" s="24" t="s">
        <v>5</v>
      </c>
      <c r="O7" s="6" t="s">
        <v>5</v>
      </c>
      <c r="P7" s="24" t="s">
        <v>5</v>
      </c>
      <c r="Q7" s="24" t="s">
        <v>5</v>
      </c>
      <c r="R7" s="6" t="s">
        <v>5</v>
      </c>
      <c r="S7" s="24" t="s">
        <v>5</v>
      </c>
      <c r="T7" s="24" t="s">
        <v>5</v>
      </c>
      <c r="U7" s="6" t="s">
        <v>5</v>
      </c>
      <c r="V7" s="6" t="s">
        <v>5</v>
      </c>
      <c r="W7" s="25" t="s">
        <v>8</v>
      </c>
      <c r="X7" s="24" t="s">
        <v>8</v>
      </c>
      <c r="Y7" s="24" t="s">
        <v>8</v>
      </c>
      <c r="Z7" s="25" t="s">
        <v>8</v>
      </c>
      <c r="AA7" s="24" t="s">
        <v>8</v>
      </c>
      <c r="AB7" s="24" t="s">
        <v>8</v>
      </c>
      <c r="AC7" s="25" t="s">
        <v>8</v>
      </c>
      <c r="AD7" s="24" t="s">
        <v>8</v>
      </c>
      <c r="AE7" s="24" t="s">
        <v>8</v>
      </c>
      <c r="AF7" s="25" t="s">
        <v>8</v>
      </c>
      <c r="AG7" s="24" t="s">
        <v>8</v>
      </c>
      <c r="AH7" s="24" t="s">
        <v>8</v>
      </c>
      <c r="AI7" s="25" t="s">
        <v>8</v>
      </c>
      <c r="AJ7" s="24" t="s">
        <v>8</v>
      </c>
      <c r="AK7" s="24" t="s">
        <v>8</v>
      </c>
      <c r="AL7" s="25" t="s">
        <v>8</v>
      </c>
      <c r="AM7" s="24" t="s">
        <v>8</v>
      </c>
      <c r="AN7" s="24" t="s">
        <v>8</v>
      </c>
      <c r="AO7" s="25" t="s">
        <v>8</v>
      </c>
      <c r="AP7" s="24" t="s">
        <v>8</v>
      </c>
      <c r="AQ7" s="24" t="s">
        <v>8</v>
      </c>
      <c r="AR7" s="25" t="s">
        <v>8</v>
      </c>
      <c r="AS7" s="24" t="s">
        <v>8</v>
      </c>
      <c r="AT7" s="24" t="s">
        <v>8</v>
      </c>
      <c r="AU7" s="25" t="s">
        <v>8</v>
      </c>
      <c r="AV7" s="25" t="s">
        <v>8</v>
      </c>
      <c r="AW7" s="6" t="s">
        <v>9</v>
      </c>
      <c r="AX7" s="24" t="s">
        <v>9</v>
      </c>
      <c r="AY7" s="24" t="s">
        <v>9</v>
      </c>
      <c r="AZ7" s="6" t="s">
        <v>9</v>
      </c>
      <c r="BA7" s="24" t="s">
        <v>9</v>
      </c>
      <c r="BB7" s="24" t="s">
        <v>9</v>
      </c>
      <c r="BC7" s="6" t="s">
        <v>9</v>
      </c>
      <c r="BD7" s="24" t="s">
        <v>9</v>
      </c>
      <c r="BE7" s="24" t="s">
        <v>9</v>
      </c>
      <c r="BF7" s="6" t="s">
        <v>9</v>
      </c>
      <c r="BG7" s="6" t="s">
        <v>9</v>
      </c>
      <c r="BH7" s="25" t="s">
        <v>11</v>
      </c>
      <c r="BI7" s="24" t="s">
        <v>11</v>
      </c>
      <c r="BJ7" s="24" t="s">
        <v>11</v>
      </c>
      <c r="BK7" s="25" t="s">
        <v>11</v>
      </c>
      <c r="BL7" s="24" t="s">
        <v>11</v>
      </c>
      <c r="BM7" s="24" t="s">
        <v>11</v>
      </c>
      <c r="BN7" s="25" t="s">
        <v>11</v>
      </c>
      <c r="BO7" s="24" t="s">
        <v>11</v>
      </c>
      <c r="BP7" s="24" t="s">
        <v>11</v>
      </c>
      <c r="BQ7" s="25" t="s">
        <v>11</v>
      </c>
      <c r="BR7" s="24" t="s">
        <v>11</v>
      </c>
      <c r="BS7" s="24" t="s">
        <v>11</v>
      </c>
      <c r="BT7" s="25" t="s">
        <v>11</v>
      </c>
      <c r="BU7" s="24" t="s">
        <v>11</v>
      </c>
      <c r="BV7" s="24" t="s">
        <v>11</v>
      </c>
      <c r="BW7" s="25" t="s">
        <v>11</v>
      </c>
      <c r="BX7" s="24" t="s">
        <v>11</v>
      </c>
      <c r="BY7" s="24" t="s">
        <v>11</v>
      </c>
      <c r="BZ7" s="25" t="s">
        <v>11</v>
      </c>
      <c r="CA7" s="25" t="s">
        <v>11</v>
      </c>
      <c r="CB7" s="6" t="s">
        <v>13</v>
      </c>
      <c r="CC7" s="24" t="s">
        <v>13</v>
      </c>
      <c r="CD7" s="24" t="s">
        <v>13</v>
      </c>
      <c r="CE7" s="6" t="s">
        <v>13</v>
      </c>
      <c r="CF7" s="24" t="s">
        <v>13</v>
      </c>
      <c r="CG7" s="24" t="s">
        <v>13</v>
      </c>
      <c r="CH7" s="6" t="s">
        <v>13</v>
      </c>
      <c r="CI7" s="24" t="s">
        <v>13</v>
      </c>
      <c r="CJ7" s="24" t="s">
        <v>13</v>
      </c>
      <c r="CK7" s="6" t="s">
        <v>13</v>
      </c>
      <c r="CL7" s="6" t="s">
        <v>13</v>
      </c>
      <c r="CM7" s="6" t="s">
        <v>181</v>
      </c>
      <c r="CN7" s="26" t="s">
        <v>126</v>
      </c>
    </row>
    <row r="8" spans="1:92" s="68" customFormat="1" ht="56.25" x14ac:dyDescent="0.25">
      <c r="A8" s="7" t="s">
        <v>0</v>
      </c>
      <c r="B8" s="7" t="s">
        <v>1</v>
      </c>
      <c r="C8" s="7" t="s">
        <v>2</v>
      </c>
      <c r="D8" s="7" t="s">
        <v>128</v>
      </c>
      <c r="E8" s="8" t="s">
        <v>130</v>
      </c>
      <c r="F8" s="8" t="s">
        <v>146</v>
      </c>
      <c r="G8" s="19" t="s">
        <v>161</v>
      </c>
      <c r="H8" s="20" t="s">
        <v>131</v>
      </c>
      <c r="I8" s="8" t="s">
        <v>3</v>
      </c>
      <c r="J8" s="19" t="s">
        <v>115</v>
      </c>
      <c r="K8" s="20" t="s">
        <v>131</v>
      </c>
      <c r="L8" s="21" t="s">
        <v>147</v>
      </c>
      <c r="M8" s="19" t="s">
        <v>162</v>
      </c>
      <c r="N8" s="20" t="s">
        <v>131</v>
      </c>
      <c r="O8" s="8" t="s">
        <v>4</v>
      </c>
      <c r="P8" s="19" t="s">
        <v>116</v>
      </c>
      <c r="Q8" s="20" t="s">
        <v>131</v>
      </c>
      <c r="R8" s="22" t="s">
        <v>148</v>
      </c>
      <c r="S8" s="19" t="s">
        <v>120</v>
      </c>
      <c r="T8" s="20" t="s">
        <v>131</v>
      </c>
      <c r="U8" s="8" t="s">
        <v>136</v>
      </c>
      <c r="V8" s="8" t="s">
        <v>129</v>
      </c>
      <c r="W8" s="21" t="s">
        <v>149</v>
      </c>
      <c r="X8" s="19" t="s">
        <v>163</v>
      </c>
      <c r="Y8" s="20" t="s">
        <v>131</v>
      </c>
      <c r="Z8" s="8" t="s">
        <v>150</v>
      </c>
      <c r="AA8" s="19" t="s">
        <v>164</v>
      </c>
      <c r="AB8" s="20" t="s">
        <v>131</v>
      </c>
      <c r="AC8" s="21" t="s">
        <v>151</v>
      </c>
      <c r="AD8" s="19" t="s">
        <v>165</v>
      </c>
      <c r="AE8" s="20" t="s">
        <v>131</v>
      </c>
      <c r="AF8" s="8" t="s">
        <v>6</v>
      </c>
      <c r="AG8" s="20" t="s">
        <v>179</v>
      </c>
      <c r="AH8" s="20" t="s">
        <v>131</v>
      </c>
      <c r="AI8" s="8" t="s">
        <v>7</v>
      </c>
      <c r="AJ8" s="19" t="s">
        <v>166</v>
      </c>
      <c r="AK8" s="20" t="s">
        <v>131</v>
      </c>
      <c r="AL8" s="21" t="s">
        <v>152</v>
      </c>
      <c r="AM8" s="19" t="s">
        <v>167</v>
      </c>
      <c r="AN8" s="20" t="s">
        <v>131</v>
      </c>
      <c r="AO8" s="8" t="s">
        <v>138</v>
      </c>
      <c r="AP8" s="19" t="s">
        <v>168</v>
      </c>
      <c r="AQ8" s="20" t="s">
        <v>131</v>
      </c>
      <c r="AR8" s="8" t="s">
        <v>153</v>
      </c>
      <c r="AS8" s="19" t="s">
        <v>169</v>
      </c>
      <c r="AT8" s="20" t="s">
        <v>131</v>
      </c>
      <c r="AU8" s="8" t="s">
        <v>154</v>
      </c>
      <c r="AV8" s="8" t="s">
        <v>129</v>
      </c>
      <c r="AW8" s="21" t="s">
        <v>139</v>
      </c>
      <c r="AX8" s="19" t="s">
        <v>170</v>
      </c>
      <c r="AY8" s="20" t="s">
        <v>131</v>
      </c>
      <c r="AZ8" s="21" t="s">
        <v>155</v>
      </c>
      <c r="BA8" s="19" t="s">
        <v>171</v>
      </c>
      <c r="BB8" s="20" t="s">
        <v>131</v>
      </c>
      <c r="BC8" s="8" t="s">
        <v>140</v>
      </c>
      <c r="BD8" s="19" t="s">
        <v>172</v>
      </c>
      <c r="BE8" s="20" t="s">
        <v>131</v>
      </c>
      <c r="BF8" s="8" t="s">
        <v>156</v>
      </c>
      <c r="BG8" s="8" t="s">
        <v>129</v>
      </c>
      <c r="BH8" s="8" t="s">
        <v>10</v>
      </c>
      <c r="BI8" s="20" t="s">
        <v>122</v>
      </c>
      <c r="BJ8" s="20" t="s">
        <v>131</v>
      </c>
      <c r="BK8" s="21" t="s">
        <v>157</v>
      </c>
      <c r="BL8" s="20" t="s">
        <v>123</v>
      </c>
      <c r="BM8" s="20" t="s">
        <v>131</v>
      </c>
      <c r="BN8" s="21" t="s">
        <v>158</v>
      </c>
      <c r="BO8" s="20" t="s">
        <v>173</v>
      </c>
      <c r="BP8" s="20" t="s">
        <v>131</v>
      </c>
      <c r="BQ8" s="21" t="s">
        <v>144</v>
      </c>
      <c r="BR8" s="20" t="s">
        <v>174</v>
      </c>
      <c r="BS8" s="20" t="s">
        <v>131</v>
      </c>
      <c r="BT8" s="21" t="s">
        <v>145</v>
      </c>
      <c r="BU8" s="20" t="s">
        <v>175</v>
      </c>
      <c r="BV8" s="20" t="s">
        <v>131</v>
      </c>
      <c r="BW8" s="8" t="s">
        <v>143</v>
      </c>
      <c r="BX8" s="20" t="s">
        <v>176</v>
      </c>
      <c r="BY8" s="20" t="s">
        <v>131</v>
      </c>
      <c r="BZ8" s="8" t="s">
        <v>159</v>
      </c>
      <c r="CA8" s="8" t="s">
        <v>129</v>
      </c>
      <c r="CB8" s="8" t="s">
        <v>12</v>
      </c>
      <c r="CC8" s="20" t="s">
        <v>124</v>
      </c>
      <c r="CD8" s="20" t="s">
        <v>131</v>
      </c>
      <c r="CE8" s="8" t="s">
        <v>141</v>
      </c>
      <c r="CF8" s="20" t="s">
        <v>177</v>
      </c>
      <c r="CG8" s="20" t="s">
        <v>131</v>
      </c>
      <c r="CH8" s="8" t="s">
        <v>142</v>
      </c>
      <c r="CI8" s="20" t="s">
        <v>178</v>
      </c>
      <c r="CJ8" s="20" t="s">
        <v>131</v>
      </c>
      <c r="CK8" s="8" t="s">
        <v>160</v>
      </c>
      <c r="CL8" s="8" t="s">
        <v>129</v>
      </c>
      <c r="CM8" s="8" t="s">
        <v>182</v>
      </c>
      <c r="CN8" s="23" t="s">
        <v>127</v>
      </c>
    </row>
    <row r="9" spans="1:92" s="17" customFormat="1" ht="30" customHeight="1" x14ac:dyDescent="0.5">
      <c r="A9" s="9" t="str">
        <f>'نموذج أ - دراسة الجدوى -الجهة'!A9</f>
        <v>مشروع جديد رقم1</v>
      </c>
      <c r="B9" s="125">
        <f>'نموذج أ - دراسة الجدوى -الجهة'!B9</f>
        <v>0</v>
      </c>
      <c r="C9" s="9">
        <f>'نموذج أ - دراسة الجدوى -الجهة'!C9</f>
        <v>0</v>
      </c>
      <c r="D9" s="109">
        <f>'نموذج أ - دراسة الجدوى -الجهة'!D9</f>
        <v>0</v>
      </c>
      <c r="E9" s="110">
        <f>'نموذج أ - دراسة الجدوى -الجهة'!E9</f>
        <v>0</v>
      </c>
      <c r="F9" s="125">
        <f>'نموذج أ - دراسة الجدوى -الجهة'!F9</f>
        <v>0</v>
      </c>
      <c r="G9" s="16"/>
      <c r="H9" s="123"/>
      <c r="I9" s="127">
        <f>'نموذج أ - دراسة الجدوى -الجهة'!G9</f>
        <v>0</v>
      </c>
      <c r="J9" s="16"/>
      <c r="K9" s="116"/>
      <c r="L9" s="127">
        <f>'نموذج أ - دراسة الجدوى -الجهة'!H9</f>
        <v>0</v>
      </c>
      <c r="M9" s="16"/>
      <c r="N9" s="116"/>
      <c r="O9" s="126">
        <f>'نموذج أ - دراسة الجدوى -الجهة'!I9</f>
        <v>0</v>
      </c>
      <c r="P9" s="119"/>
      <c r="Q9" s="121"/>
      <c r="R9" s="56">
        <f>'نموذج أ - دراسة الجدوى -الجهة'!J9</f>
        <v>0</v>
      </c>
      <c r="S9" s="16"/>
      <c r="T9" s="123"/>
      <c r="U9" s="29">
        <f>'نموذج أ - دراسة الجدوى -الجهة'!K9</f>
        <v>0</v>
      </c>
      <c r="V9" s="128">
        <f>'نموذج أ - دراسة الجدوى -الجهة'!L9</f>
        <v>0</v>
      </c>
      <c r="W9" s="127">
        <f>'نموذج أ - دراسة الجدوى -الجهة'!M9</f>
        <v>0</v>
      </c>
      <c r="X9" s="16"/>
      <c r="Y9" s="116"/>
      <c r="Z9" s="127">
        <f>'نموذج أ - دراسة الجدوى -الجهة'!N9</f>
        <v>0</v>
      </c>
      <c r="AA9" s="16"/>
      <c r="AB9" s="121"/>
      <c r="AC9" s="127">
        <f>'نموذج أ - دراسة الجدوى -الجهة'!O9</f>
        <v>0</v>
      </c>
      <c r="AD9" s="16"/>
      <c r="AE9" s="121"/>
      <c r="AF9" s="127">
        <f>'نموذج أ - دراسة الجدوى -الجهة'!P9</f>
        <v>0</v>
      </c>
      <c r="AG9" s="16"/>
      <c r="AH9" s="121"/>
      <c r="AI9" s="127">
        <f>'نموذج أ - دراسة الجدوى -الجهة'!Q9</f>
        <v>0</v>
      </c>
      <c r="AJ9" s="16"/>
      <c r="AK9" s="121"/>
      <c r="AL9" s="127">
        <f>'نموذج أ - دراسة الجدوى -الجهة'!R9</f>
        <v>0</v>
      </c>
      <c r="AM9" s="16"/>
      <c r="AN9" s="121"/>
      <c r="AO9" s="127">
        <f>'نموذج أ - دراسة الجدوى -الجهة'!S9</f>
        <v>0</v>
      </c>
      <c r="AP9" s="16"/>
      <c r="AQ9" s="121"/>
      <c r="AR9" s="127">
        <f>'نموذج أ - دراسة الجدوى -الجهة'!T9</f>
        <v>0</v>
      </c>
      <c r="AS9" s="16"/>
      <c r="AT9" s="121"/>
      <c r="AU9" s="29">
        <f>'نموذج أ - دراسة الجدوى -الجهة'!U9</f>
        <v>0</v>
      </c>
      <c r="AV9" s="128">
        <f>'نموذج أ - دراسة الجدوى -الجهة'!V9</f>
        <v>0</v>
      </c>
      <c r="AW9" s="127">
        <f>'نموذج أ - دراسة الجدوى -الجهة'!W9</f>
        <v>0</v>
      </c>
      <c r="AX9" s="16"/>
      <c r="AY9" s="121"/>
      <c r="AZ9" s="127">
        <f>'نموذج أ - دراسة الجدوى -الجهة'!X9</f>
        <v>0</v>
      </c>
      <c r="BA9" s="16"/>
      <c r="BB9" s="121"/>
      <c r="BC9" s="127">
        <f>'نموذج أ - دراسة الجدوى -الجهة'!Y9</f>
        <v>0</v>
      </c>
      <c r="BD9" s="16"/>
      <c r="BE9" s="121"/>
      <c r="BF9" s="29">
        <f>'نموذج أ - دراسة الجدوى -الجهة'!Z9</f>
        <v>0</v>
      </c>
      <c r="BG9" s="128">
        <f>'نموذج أ - دراسة الجدوى -الجهة'!AA9</f>
        <v>0</v>
      </c>
      <c r="BH9" s="127">
        <f>'نموذج أ - دراسة الجدوى -الجهة'!AB9</f>
        <v>0</v>
      </c>
      <c r="BI9" s="16"/>
      <c r="BJ9" s="121"/>
      <c r="BK9" s="127">
        <f>'نموذج أ - دراسة الجدوى -الجهة'!AC9</f>
        <v>0</v>
      </c>
      <c r="BL9" s="16"/>
      <c r="BM9" s="121"/>
      <c r="BN9" s="127">
        <f>'نموذج أ - دراسة الجدوى -الجهة'!AD9</f>
        <v>0</v>
      </c>
      <c r="BO9" s="16"/>
      <c r="BP9" s="121"/>
      <c r="BQ9" s="127">
        <f>'نموذج أ - دراسة الجدوى -الجهة'!AE9</f>
        <v>0</v>
      </c>
      <c r="BR9" s="16"/>
      <c r="BS9" s="121"/>
      <c r="BT9" s="127">
        <f>'نموذج أ - دراسة الجدوى -الجهة'!AF9</f>
        <v>0</v>
      </c>
      <c r="BU9" s="16"/>
      <c r="BV9" s="121"/>
      <c r="BW9" s="127">
        <f>'نموذج أ - دراسة الجدوى -الجهة'!AG9</f>
        <v>0</v>
      </c>
      <c r="BX9" s="16"/>
      <c r="BY9" s="121"/>
      <c r="BZ9" s="29">
        <f>'نموذج أ - دراسة الجدوى -الجهة'!AH9</f>
        <v>0</v>
      </c>
      <c r="CA9" s="128">
        <f>'نموذج أ - دراسة الجدوى -الجهة'!AI9</f>
        <v>0</v>
      </c>
      <c r="CB9" s="127">
        <f>'نموذج أ - دراسة الجدوى -الجهة'!AJ9</f>
        <v>0</v>
      </c>
      <c r="CC9" s="16"/>
      <c r="CD9" s="121"/>
      <c r="CE9" s="127">
        <f>'نموذج أ - دراسة الجدوى -الجهة'!AK9</f>
        <v>0</v>
      </c>
      <c r="CF9" s="16"/>
      <c r="CG9" s="121"/>
      <c r="CH9" s="127">
        <f>'نموذج أ - دراسة الجدوى -الجهة'!AL9</f>
        <v>0</v>
      </c>
      <c r="CI9" s="16"/>
      <c r="CJ9" s="121"/>
      <c r="CK9" s="28">
        <f>'نموذج أ - دراسة الجدوى -الجهة'!AM9</f>
        <v>0</v>
      </c>
      <c r="CL9" s="128">
        <f>'نموذج أ - دراسة الجدوى -الجهة'!AN9</f>
        <v>0</v>
      </c>
      <c r="CM9" s="29">
        <f>'نموذج أ - دراسة الجدوى -الجهة'!AO9</f>
        <v>0</v>
      </c>
      <c r="CN9" s="29">
        <f>'نموذج أ - دراسة الجدوى -الجهة'!AP9</f>
        <v>0</v>
      </c>
    </row>
    <row r="10" spans="1:92" s="17" customFormat="1" ht="30" customHeight="1" x14ac:dyDescent="0.5">
      <c r="A10" s="9" t="str">
        <f>'نموذج أ - دراسة الجدوى -الجهة'!A10</f>
        <v>مشروع جديد رقم2</v>
      </c>
      <c r="B10" s="125">
        <f>'نموذج أ - دراسة الجدوى -الجهة'!B10</f>
        <v>0</v>
      </c>
      <c r="C10" s="9">
        <f>'نموذج أ - دراسة الجدوى -الجهة'!C10</f>
        <v>0</v>
      </c>
      <c r="D10" s="109">
        <f>'نموذج أ - دراسة الجدوى -الجهة'!D10</f>
        <v>0</v>
      </c>
      <c r="E10" s="110">
        <f>'نموذج أ - دراسة الجدوى -الجهة'!E10</f>
        <v>0</v>
      </c>
      <c r="F10" s="125">
        <f>'نموذج أ - دراسة الجدوى -الجهة'!F10</f>
        <v>0</v>
      </c>
      <c r="G10" s="16"/>
      <c r="H10" s="123"/>
      <c r="I10" s="127">
        <f>'نموذج أ - دراسة الجدوى -الجهة'!G10</f>
        <v>0</v>
      </c>
      <c r="J10" s="16"/>
      <c r="K10" s="116"/>
      <c r="L10" s="127">
        <f>'نموذج أ - دراسة الجدوى -الجهة'!H10</f>
        <v>0</v>
      </c>
      <c r="M10" s="16"/>
      <c r="N10" s="116"/>
      <c r="O10" s="126">
        <f>'نموذج أ - دراسة الجدوى -الجهة'!I10</f>
        <v>0</v>
      </c>
      <c r="P10" s="119"/>
      <c r="Q10" s="121"/>
      <c r="R10" s="56">
        <f>'نموذج أ - دراسة الجدوى -الجهة'!J10</f>
        <v>0</v>
      </c>
      <c r="S10" s="16"/>
      <c r="T10" s="123"/>
      <c r="U10" s="29">
        <f>'نموذج أ - دراسة الجدوى -الجهة'!K10</f>
        <v>0</v>
      </c>
      <c r="V10" s="128">
        <f>'نموذج أ - دراسة الجدوى -الجهة'!L10</f>
        <v>0</v>
      </c>
      <c r="W10" s="127">
        <f>'نموذج أ - دراسة الجدوى -الجهة'!M10</f>
        <v>0</v>
      </c>
      <c r="X10" s="16"/>
      <c r="Y10" s="116"/>
      <c r="Z10" s="127">
        <f>'نموذج أ - دراسة الجدوى -الجهة'!N10</f>
        <v>0</v>
      </c>
      <c r="AA10" s="16"/>
      <c r="AB10" s="121"/>
      <c r="AC10" s="127">
        <f>'نموذج أ - دراسة الجدوى -الجهة'!O10</f>
        <v>0</v>
      </c>
      <c r="AD10" s="16"/>
      <c r="AE10" s="121"/>
      <c r="AF10" s="127">
        <f>'نموذج أ - دراسة الجدوى -الجهة'!P10</f>
        <v>0</v>
      </c>
      <c r="AG10" s="16"/>
      <c r="AH10" s="121"/>
      <c r="AI10" s="127">
        <f>'نموذج أ - دراسة الجدوى -الجهة'!Q10</f>
        <v>0</v>
      </c>
      <c r="AJ10" s="16"/>
      <c r="AK10" s="121"/>
      <c r="AL10" s="127">
        <f>'نموذج أ - دراسة الجدوى -الجهة'!R10</f>
        <v>0</v>
      </c>
      <c r="AM10" s="16"/>
      <c r="AN10" s="121"/>
      <c r="AO10" s="127">
        <f>'نموذج أ - دراسة الجدوى -الجهة'!S10</f>
        <v>0</v>
      </c>
      <c r="AP10" s="16"/>
      <c r="AQ10" s="121"/>
      <c r="AR10" s="127">
        <f>'نموذج أ - دراسة الجدوى -الجهة'!T10</f>
        <v>0</v>
      </c>
      <c r="AS10" s="16"/>
      <c r="AT10" s="121"/>
      <c r="AU10" s="29">
        <f>'نموذج أ - دراسة الجدوى -الجهة'!U10</f>
        <v>0</v>
      </c>
      <c r="AV10" s="128">
        <f>'نموذج أ - دراسة الجدوى -الجهة'!V10</f>
        <v>0</v>
      </c>
      <c r="AW10" s="127">
        <f>'نموذج أ - دراسة الجدوى -الجهة'!W10</f>
        <v>0</v>
      </c>
      <c r="AX10" s="16"/>
      <c r="AY10" s="121"/>
      <c r="AZ10" s="127">
        <f>'نموذج أ - دراسة الجدوى -الجهة'!X10</f>
        <v>0</v>
      </c>
      <c r="BA10" s="16"/>
      <c r="BB10" s="121"/>
      <c r="BC10" s="127">
        <f>'نموذج أ - دراسة الجدوى -الجهة'!Y10</f>
        <v>0</v>
      </c>
      <c r="BD10" s="16"/>
      <c r="BE10" s="121"/>
      <c r="BF10" s="29">
        <f>'نموذج أ - دراسة الجدوى -الجهة'!Z10</f>
        <v>0</v>
      </c>
      <c r="BG10" s="128">
        <f>'نموذج أ - دراسة الجدوى -الجهة'!AA10</f>
        <v>0</v>
      </c>
      <c r="BH10" s="127">
        <f>'نموذج أ - دراسة الجدوى -الجهة'!AB10</f>
        <v>0</v>
      </c>
      <c r="BI10" s="16"/>
      <c r="BJ10" s="121"/>
      <c r="BK10" s="127">
        <f>'نموذج أ - دراسة الجدوى -الجهة'!AC10</f>
        <v>0</v>
      </c>
      <c r="BL10" s="16"/>
      <c r="BM10" s="121"/>
      <c r="BN10" s="127">
        <f>'نموذج أ - دراسة الجدوى -الجهة'!AD10</f>
        <v>0</v>
      </c>
      <c r="BO10" s="16"/>
      <c r="BP10" s="121"/>
      <c r="BQ10" s="127">
        <f>'نموذج أ - دراسة الجدوى -الجهة'!AE10</f>
        <v>0</v>
      </c>
      <c r="BR10" s="16"/>
      <c r="BS10" s="121"/>
      <c r="BT10" s="127">
        <f>'نموذج أ - دراسة الجدوى -الجهة'!AF10</f>
        <v>0</v>
      </c>
      <c r="BU10" s="16"/>
      <c r="BV10" s="121"/>
      <c r="BW10" s="127">
        <f>'نموذج أ - دراسة الجدوى -الجهة'!AG10</f>
        <v>0</v>
      </c>
      <c r="BX10" s="16"/>
      <c r="BY10" s="121"/>
      <c r="BZ10" s="29">
        <f>'نموذج أ - دراسة الجدوى -الجهة'!AH10</f>
        <v>0</v>
      </c>
      <c r="CA10" s="128">
        <f>'نموذج أ - دراسة الجدوى -الجهة'!AI10</f>
        <v>0</v>
      </c>
      <c r="CB10" s="127">
        <f>'نموذج أ - دراسة الجدوى -الجهة'!AJ10</f>
        <v>0</v>
      </c>
      <c r="CC10" s="16"/>
      <c r="CD10" s="121"/>
      <c r="CE10" s="127">
        <f>'نموذج أ - دراسة الجدوى -الجهة'!AK10</f>
        <v>0</v>
      </c>
      <c r="CF10" s="16"/>
      <c r="CG10" s="121"/>
      <c r="CH10" s="127">
        <f>'نموذج أ - دراسة الجدوى -الجهة'!AL10</f>
        <v>0</v>
      </c>
      <c r="CI10" s="16"/>
      <c r="CJ10" s="121"/>
      <c r="CK10" s="29">
        <f>'نموذج أ - دراسة الجدوى -الجهة'!AM10</f>
        <v>0</v>
      </c>
      <c r="CL10" s="128">
        <f>'نموذج أ - دراسة الجدوى -الجهة'!AN10</f>
        <v>0</v>
      </c>
      <c r="CM10" s="29">
        <f>'نموذج أ - دراسة الجدوى -الجهة'!AO10</f>
        <v>0</v>
      </c>
      <c r="CN10" s="29">
        <f>'نموذج أ - دراسة الجدوى -الجهة'!AP10</f>
        <v>0</v>
      </c>
    </row>
    <row r="11" spans="1:92" s="17" customFormat="1" ht="30" customHeight="1" x14ac:dyDescent="0.5">
      <c r="A11" s="9" t="str">
        <f>'نموذج أ - دراسة الجدوى -الجهة'!A11</f>
        <v>مشروع جديد رقم3</v>
      </c>
      <c r="B11" s="125">
        <f>'نموذج أ - دراسة الجدوى -الجهة'!B11</f>
        <v>0</v>
      </c>
      <c r="C11" s="9">
        <f>'نموذج أ - دراسة الجدوى -الجهة'!C11</f>
        <v>0</v>
      </c>
      <c r="D11" s="109">
        <f>'نموذج أ - دراسة الجدوى -الجهة'!D11</f>
        <v>0</v>
      </c>
      <c r="E11" s="110">
        <f>'نموذج أ - دراسة الجدوى -الجهة'!E11</f>
        <v>0</v>
      </c>
      <c r="F11" s="125">
        <f>'نموذج أ - دراسة الجدوى -الجهة'!F11</f>
        <v>0</v>
      </c>
      <c r="G11" s="16"/>
      <c r="H11" s="123"/>
      <c r="I11" s="127">
        <f>'نموذج أ - دراسة الجدوى -الجهة'!G11</f>
        <v>0</v>
      </c>
      <c r="J11" s="16"/>
      <c r="K11" s="116"/>
      <c r="L11" s="127">
        <f>'نموذج أ - دراسة الجدوى -الجهة'!H11</f>
        <v>0</v>
      </c>
      <c r="M11" s="16"/>
      <c r="N11" s="116"/>
      <c r="O11" s="126">
        <f>'نموذج أ - دراسة الجدوى -الجهة'!I11</f>
        <v>0</v>
      </c>
      <c r="P11" s="119"/>
      <c r="Q11" s="121"/>
      <c r="R11" s="56">
        <f>'نموذج أ - دراسة الجدوى -الجهة'!J11</f>
        <v>0</v>
      </c>
      <c r="S11" s="16"/>
      <c r="T11" s="123"/>
      <c r="U11" s="29">
        <f>'نموذج أ - دراسة الجدوى -الجهة'!K11</f>
        <v>0</v>
      </c>
      <c r="V11" s="128">
        <f>'نموذج أ - دراسة الجدوى -الجهة'!L11</f>
        <v>0</v>
      </c>
      <c r="W11" s="127">
        <f>'نموذج أ - دراسة الجدوى -الجهة'!M11</f>
        <v>0</v>
      </c>
      <c r="X11" s="16"/>
      <c r="Y11" s="116"/>
      <c r="Z11" s="127">
        <f>'نموذج أ - دراسة الجدوى -الجهة'!N11</f>
        <v>0</v>
      </c>
      <c r="AA11" s="16"/>
      <c r="AB11" s="121"/>
      <c r="AC11" s="127">
        <f>'نموذج أ - دراسة الجدوى -الجهة'!O11</f>
        <v>0</v>
      </c>
      <c r="AD11" s="16"/>
      <c r="AE11" s="121"/>
      <c r="AF11" s="127">
        <f>'نموذج أ - دراسة الجدوى -الجهة'!P11</f>
        <v>0</v>
      </c>
      <c r="AG11" s="16"/>
      <c r="AH11" s="121"/>
      <c r="AI11" s="127">
        <f>'نموذج أ - دراسة الجدوى -الجهة'!Q11</f>
        <v>0</v>
      </c>
      <c r="AJ11" s="16"/>
      <c r="AK11" s="121"/>
      <c r="AL11" s="127">
        <f>'نموذج أ - دراسة الجدوى -الجهة'!R11</f>
        <v>0</v>
      </c>
      <c r="AM11" s="16"/>
      <c r="AN11" s="121"/>
      <c r="AO11" s="127">
        <f>'نموذج أ - دراسة الجدوى -الجهة'!S11</f>
        <v>0</v>
      </c>
      <c r="AP11" s="16"/>
      <c r="AQ11" s="121"/>
      <c r="AR11" s="127">
        <f>'نموذج أ - دراسة الجدوى -الجهة'!T11</f>
        <v>0</v>
      </c>
      <c r="AS11" s="16"/>
      <c r="AT11" s="121"/>
      <c r="AU11" s="29">
        <f>'نموذج أ - دراسة الجدوى -الجهة'!U11</f>
        <v>0</v>
      </c>
      <c r="AV11" s="128">
        <f>'نموذج أ - دراسة الجدوى -الجهة'!V11</f>
        <v>0</v>
      </c>
      <c r="AW11" s="127">
        <f>'نموذج أ - دراسة الجدوى -الجهة'!W11</f>
        <v>0</v>
      </c>
      <c r="AX11" s="16"/>
      <c r="AY11" s="121"/>
      <c r="AZ11" s="127">
        <f>'نموذج أ - دراسة الجدوى -الجهة'!X11</f>
        <v>0</v>
      </c>
      <c r="BA11" s="16"/>
      <c r="BB11" s="121"/>
      <c r="BC11" s="127">
        <f>'نموذج أ - دراسة الجدوى -الجهة'!Y11</f>
        <v>0</v>
      </c>
      <c r="BD11" s="16"/>
      <c r="BE11" s="121"/>
      <c r="BF11" s="29">
        <f>'نموذج أ - دراسة الجدوى -الجهة'!Z11</f>
        <v>0</v>
      </c>
      <c r="BG11" s="128">
        <f>'نموذج أ - دراسة الجدوى -الجهة'!AA11</f>
        <v>0</v>
      </c>
      <c r="BH11" s="127">
        <f>'نموذج أ - دراسة الجدوى -الجهة'!AB11</f>
        <v>0</v>
      </c>
      <c r="BI11" s="16"/>
      <c r="BJ11" s="121"/>
      <c r="BK11" s="127">
        <f>'نموذج أ - دراسة الجدوى -الجهة'!AC11</f>
        <v>0</v>
      </c>
      <c r="BL11" s="16"/>
      <c r="BM11" s="121"/>
      <c r="BN11" s="127">
        <f>'نموذج أ - دراسة الجدوى -الجهة'!AD11</f>
        <v>0</v>
      </c>
      <c r="BO11" s="16"/>
      <c r="BP11" s="121"/>
      <c r="BQ11" s="127">
        <f>'نموذج أ - دراسة الجدوى -الجهة'!AE11</f>
        <v>0</v>
      </c>
      <c r="BR11" s="16"/>
      <c r="BS11" s="121"/>
      <c r="BT11" s="127">
        <f>'نموذج أ - دراسة الجدوى -الجهة'!AF11</f>
        <v>0</v>
      </c>
      <c r="BU11" s="16"/>
      <c r="BV11" s="121"/>
      <c r="BW11" s="127">
        <f>'نموذج أ - دراسة الجدوى -الجهة'!AG11</f>
        <v>0</v>
      </c>
      <c r="BX11" s="16"/>
      <c r="BY11" s="121"/>
      <c r="BZ11" s="29">
        <f>'نموذج أ - دراسة الجدوى -الجهة'!AH11</f>
        <v>0</v>
      </c>
      <c r="CA11" s="128">
        <f>'نموذج أ - دراسة الجدوى -الجهة'!AI11</f>
        <v>0</v>
      </c>
      <c r="CB11" s="127">
        <f>'نموذج أ - دراسة الجدوى -الجهة'!AJ11</f>
        <v>0</v>
      </c>
      <c r="CC11" s="16"/>
      <c r="CD11" s="121"/>
      <c r="CE11" s="127">
        <f>'نموذج أ - دراسة الجدوى -الجهة'!AK11</f>
        <v>0</v>
      </c>
      <c r="CF11" s="16"/>
      <c r="CG11" s="121"/>
      <c r="CH11" s="127">
        <f>'نموذج أ - دراسة الجدوى -الجهة'!AL11</f>
        <v>0</v>
      </c>
      <c r="CI11" s="16"/>
      <c r="CJ11" s="121"/>
      <c r="CK11" s="29">
        <f>'نموذج أ - دراسة الجدوى -الجهة'!AM11</f>
        <v>0</v>
      </c>
      <c r="CL11" s="128">
        <f>'نموذج أ - دراسة الجدوى -الجهة'!AN11</f>
        <v>0</v>
      </c>
      <c r="CM11" s="29">
        <f>'نموذج أ - دراسة الجدوى -الجهة'!AO11</f>
        <v>0</v>
      </c>
      <c r="CN11" s="29">
        <f>'نموذج أ - دراسة الجدوى -الجهة'!AP11</f>
        <v>0</v>
      </c>
    </row>
    <row r="12" spans="1:92" s="17" customFormat="1" ht="30" customHeight="1" x14ac:dyDescent="0.5">
      <c r="A12" s="9" t="str">
        <f>'نموذج أ - دراسة الجدوى -الجهة'!A12</f>
        <v>مشروع جديد رقم4</v>
      </c>
      <c r="B12" s="125">
        <f>'نموذج أ - دراسة الجدوى -الجهة'!B12</f>
        <v>0</v>
      </c>
      <c r="C12" s="9">
        <f>'نموذج أ - دراسة الجدوى -الجهة'!C12</f>
        <v>0</v>
      </c>
      <c r="D12" s="109">
        <f>'نموذج أ - دراسة الجدوى -الجهة'!D12</f>
        <v>0</v>
      </c>
      <c r="E12" s="110">
        <f>'نموذج أ - دراسة الجدوى -الجهة'!E12</f>
        <v>0</v>
      </c>
      <c r="F12" s="125">
        <f>'نموذج أ - دراسة الجدوى -الجهة'!F12</f>
        <v>0</v>
      </c>
      <c r="G12" s="16"/>
      <c r="H12" s="123"/>
      <c r="I12" s="127">
        <f>'نموذج أ - دراسة الجدوى -الجهة'!G12</f>
        <v>0</v>
      </c>
      <c r="J12" s="16"/>
      <c r="K12" s="116"/>
      <c r="L12" s="127">
        <f>'نموذج أ - دراسة الجدوى -الجهة'!H12</f>
        <v>0</v>
      </c>
      <c r="M12" s="16"/>
      <c r="N12" s="116"/>
      <c r="O12" s="126">
        <f>'نموذج أ - دراسة الجدوى -الجهة'!I12</f>
        <v>0</v>
      </c>
      <c r="P12" s="119"/>
      <c r="Q12" s="121"/>
      <c r="R12" s="56">
        <f>'نموذج أ - دراسة الجدوى -الجهة'!J12</f>
        <v>0</v>
      </c>
      <c r="S12" s="16"/>
      <c r="T12" s="123"/>
      <c r="U12" s="29">
        <f>'نموذج أ - دراسة الجدوى -الجهة'!K12</f>
        <v>0</v>
      </c>
      <c r="V12" s="128">
        <f>'نموذج أ - دراسة الجدوى -الجهة'!L12</f>
        <v>0</v>
      </c>
      <c r="W12" s="127">
        <f>'نموذج أ - دراسة الجدوى -الجهة'!M12</f>
        <v>0</v>
      </c>
      <c r="X12" s="16"/>
      <c r="Y12" s="116"/>
      <c r="Z12" s="127">
        <f>'نموذج أ - دراسة الجدوى -الجهة'!N12</f>
        <v>0</v>
      </c>
      <c r="AA12" s="16"/>
      <c r="AB12" s="121"/>
      <c r="AC12" s="127">
        <f>'نموذج أ - دراسة الجدوى -الجهة'!O12</f>
        <v>0</v>
      </c>
      <c r="AD12" s="16"/>
      <c r="AE12" s="121"/>
      <c r="AF12" s="127">
        <f>'نموذج أ - دراسة الجدوى -الجهة'!P12</f>
        <v>0</v>
      </c>
      <c r="AG12" s="16"/>
      <c r="AH12" s="121"/>
      <c r="AI12" s="127">
        <f>'نموذج أ - دراسة الجدوى -الجهة'!Q12</f>
        <v>0</v>
      </c>
      <c r="AJ12" s="16"/>
      <c r="AK12" s="121"/>
      <c r="AL12" s="127">
        <f>'نموذج أ - دراسة الجدوى -الجهة'!R12</f>
        <v>0</v>
      </c>
      <c r="AM12" s="16"/>
      <c r="AN12" s="121"/>
      <c r="AO12" s="127">
        <f>'نموذج أ - دراسة الجدوى -الجهة'!S12</f>
        <v>0</v>
      </c>
      <c r="AP12" s="16"/>
      <c r="AQ12" s="121"/>
      <c r="AR12" s="127">
        <f>'نموذج أ - دراسة الجدوى -الجهة'!T12</f>
        <v>0</v>
      </c>
      <c r="AS12" s="16"/>
      <c r="AT12" s="121"/>
      <c r="AU12" s="29">
        <f>'نموذج أ - دراسة الجدوى -الجهة'!U12</f>
        <v>0</v>
      </c>
      <c r="AV12" s="128">
        <f>'نموذج أ - دراسة الجدوى -الجهة'!V12</f>
        <v>0</v>
      </c>
      <c r="AW12" s="127">
        <f>'نموذج أ - دراسة الجدوى -الجهة'!W12</f>
        <v>0</v>
      </c>
      <c r="AX12" s="16"/>
      <c r="AY12" s="121"/>
      <c r="AZ12" s="127">
        <f>'نموذج أ - دراسة الجدوى -الجهة'!X12</f>
        <v>0</v>
      </c>
      <c r="BA12" s="16"/>
      <c r="BB12" s="121"/>
      <c r="BC12" s="127">
        <f>'نموذج أ - دراسة الجدوى -الجهة'!Y12</f>
        <v>0</v>
      </c>
      <c r="BD12" s="16"/>
      <c r="BE12" s="121"/>
      <c r="BF12" s="29">
        <f>'نموذج أ - دراسة الجدوى -الجهة'!Z12</f>
        <v>0</v>
      </c>
      <c r="BG12" s="128">
        <f>'نموذج أ - دراسة الجدوى -الجهة'!AA12</f>
        <v>0</v>
      </c>
      <c r="BH12" s="127">
        <f>'نموذج أ - دراسة الجدوى -الجهة'!AB12</f>
        <v>0</v>
      </c>
      <c r="BI12" s="16"/>
      <c r="BJ12" s="121"/>
      <c r="BK12" s="127">
        <f>'نموذج أ - دراسة الجدوى -الجهة'!AC12</f>
        <v>0</v>
      </c>
      <c r="BL12" s="16"/>
      <c r="BM12" s="121"/>
      <c r="BN12" s="127">
        <f>'نموذج أ - دراسة الجدوى -الجهة'!AD12</f>
        <v>0</v>
      </c>
      <c r="BO12" s="16"/>
      <c r="BP12" s="121"/>
      <c r="BQ12" s="127">
        <f>'نموذج أ - دراسة الجدوى -الجهة'!AE12</f>
        <v>0</v>
      </c>
      <c r="BR12" s="16"/>
      <c r="BS12" s="121"/>
      <c r="BT12" s="127">
        <f>'نموذج أ - دراسة الجدوى -الجهة'!AF12</f>
        <v>0</v>
      </c>
      <c r="BU12" s="16"/>
      <c r="BV12" s="121"/>
      <c r="BW12" s="127">
        <f>'نموذج أ - دراسة الجدوى -الجهة'!AG12</f>
        <v>0</v>
      </c>
      <c r="BX12" s="16"/>
      <c r="BY12" s="121"/>
      <c r="BZ12" s="29">
        <f>'نموذج أ - دراسة الجدوى -الجهة'!AH12</f>
        <v>0</v>
      </c>
      <c r="CA12" s="128">
        <f>'نموذج أ - دراسة الجدوى -الجهة'!AI12</f>
        <v>0</v>
      </c>
      <c r="CB12" s="127">
        <f>'نموذج أ - دراسة الجدوى -الجهة'!AJ12</f>
        <v>0</v>
      </c>
      <c r="CC12" s="16"/>
      <c r="CD12" s="121"/>
      <c r="CE12" s="127">
        <f>'نموذج أ - دراسة الجدوى -الجهة'!AK12</f>
        <v>0</v>
      </c>
      <c r="CF12" s="16"/>
      <c r="CG12" s="121"/>
      <c r="CH12" s="127">
        <f>'نموذج أ - دراسة الجدوى -الجهة'!AL12</f>
        <v>0</v>
      </c>
      <c r="CI12" s="16"/>
      <c r="CJ12" s="121"/>
      <c r="CK12" s="29">
        <f>'نموذج أ - دراسة الجدوى -الجهة'!AM12</f>
        <v>0</v>
      </c>
      <c r="CL12" s="128">
        <f>'نموذج أ - دراسة الجدوى -الجهة'!AN12</f>
        <v>0</v>
      </c>
      <c r="CM12" s="29">
        <f>'نموذج أ - دراسة الجدوى -الجهة'!AO12</f>
        <v>0</v>
      </c>
      <c r="CN12" s="29">
        <f>'نموذج أ - دراسة الجدوى -الجهة'!AP12</f>
        <v>0</v>
      </c>
    </row>
    <row r="13" spans="1:92" s="17" customFormat="1" ht="30" customHeight="1" x14ac:dyDescent="0.5">
      <c r="A13" s="9" t="str">
        <f>'نموذج أ - دراسة الجدوى -الجهة'!A13</f>
        <v>مشروع جديد رقم5</v>
      </c>
      <c r="B13" s="125">
        <f>'نموذج أ - دراسة الجدوى -الجهة'!B13</f>
        <v>0</v>
      </c>
      <c r="C13" s="9">
        <f>'نموذج أ - دراسة الجدوى -الجهة'!C13</f>
        <v>0</v>
      </c>
      <c r="D13" s="109">
        <f>'نموذج أ - دراسة الجدوى -الجهة'!D13</f>
        <v>0</v>
      </c>
      <c r="E13" s="110">
        <f>'نموذج أ - دراسة الجدوى -الجهة'!E13</f>
        <v>0</v>
      </c>
      <c r="F13" s="125">
        <f>'نموذج أ - دراسة الجدوى -الجهة'!F13</f>
        <v>0</v>
      </c>
      <c r="G13" s="16"/>
      <c r="H13" s="123"/>
      <c r="I13" s="127">
        <f>'نموذج أ - دراسة الجدوى -الجهة'!G13</f>
        <v>0</v>
      </c>
      <c r="J13" s="16"/>
      <c r="K13" s="116"/>
      <c r="L13" s="127">
        <f>'نموذج أ - دراسة الجدوى -الجهة'!H13</f>
        <v>0</v>
      </c>
      <c r="M13" s="16"/>
      <c r="N13" s="116"/>
      <c r="O13" s="126">
        <f>'نموذج أ - دراسة الجدوى -الجهة'!I13</f>
        <v>0</v>
      </c>
      <c r="P13" s="119"/>
      <c r="Q13" s="121"/>
      <c r="R13" s="56">
        <f>'نموذج أ - دراسة الجدوى -الجهة'!J13</f>
        <v>0</v>
      </c>
      <c r="S13" s="16"/>
      <c r="T13" s="123"/>
      <c r="U13" s="29">
        <f>'نموذج أ - دراسة الجدوى -الجهة'!K13</f>
        <v>0</v>
      </c>
      <c r="V13" s="128">
        <f>'نموذج أ - دراسة الجدوى -الجهة'!L13</f>
        <v>0</v>
      </c>
      <c r="W13" s="127">
        <f>'نموذج أ - دراسة الجدوى -الجهة'!M13</f>
        <v>0</v>
      </c>
      <c r="X13" s="16"/>
      <c r="Y13" s="116"/>
      <c r="Z13" s="127">
        <f>'نموذج أ - دراسة الجدوى -الجهة'!N13</f>
        <v>0</v>
      </c>
      <c r="AA13" s="16"/>
      <c r="AB13" s="121"/>
      <c r="AC13" s="127">
        <f>'نموذج أ - دراسة الجدوى -الجهة'!O13</f>
        <v>0</v>
      </c>
      <c r="AD13" s="16"/>
      <c r="AE13" s="121"/>
      <c r="AF13" s="127">
        <f>'نموذج أ - دراسة الجدوى -الجهة'!P13</f>
        <v>0</v>
      </c>
      <c r="AG13" s="16"/>
      <c r="AH13" s="121"/>
      <c r="AI13" s="127">
        <f>'نموذج أ - دراسة الجدوى -الجهة'!Q13</f>
        <v>0</v>
      </c>
      <c r="AJ13" s="16"/>
      <c r="AK13" s="121"/>
      <c r="AL13" s="127">
        <f>'نموذج أ - دراسة الجدوى -الجهة'!R13</f>
        <v>0</v>
      </c>
      <c r="AM13" s="16"/>
      <c r="AN13" s="121"/>
      <c r="AO13" s="127">
        <f>'نموذج أ - دراسة الجدوى -الجهة'!S13</f>
        <v>0</v>
      </c>
      <c r="AP13" s="16"/>
      <c r="AQ13" s="121"/>
      <c r="AR13" s="127">
        <f>'نموذج أ - دراسة الجدوى -الجهة'!T13</f>
        <v>0</v>
      </c>
      <c r="AS13" s="16"/>
      <c r="AT13" s="121"/>
      <c r="AU13" s="29">
        <f>'نموذج أ - دراسة الجدوى -الجهة'!U13</f>
        <v>0</v>
      </c>
      <c r="AV13" s="128">
        <f>'نموذج أ - دراسة الجدوى -الجهة'!V13</f>
        <v>0</v>
      </c>
      <c r="AW13" s="127">
        <f>'نموذج أ - دراسة الجدوى -الجهة'!W13</f>
        <v>0</v>
      </c>
      <c r="AX13" s="16"/>
      <c r="AY13" s="121"/>
      <c r="AZ13" s="127">
        <f>'نموذج أ - دراسة الجدوى -الجهة'!X13</f>
        <v>0</v>
      </c>
      <c r="BA13" s="16"/>
      <c r="BB13" s="121"/>
      <c r="BC13" s="127">
        <f>'نموذج أ - دراسة الجدوى -الجهة'!Y13</f>
        <v>0</v>
      </c>
      <c r="BD13" s="16"/>
      <c r="BE13" s="121"/>
      <c r="BF13" s="29">
        <f>'نموذج أ - دراسة الجدوى -الجهة'!Z13</f>
        <v>0</v>
      </c>
      <c r="BG13" s="128">
        <f>'نموذج أ - دراسة الجدوى -الجهة'!AA13</f>
        <v>0</v>
      </c>
      <c r="BH13" s="127">
        <f>'نموذج أ - دراسة الجدوى -الجهة'!AB13</f>
        <v>0</v>
      </c>
      <c r="BI13" s="16"/>
      <c r="BJ13" s="121"/>
      <c r="BK13" s="127">
        <f>'نموذج أ - دراسة الجدوى -الجهة'!AC13</f>
        <v>0</v>
      </c>
      <c r="BL13" s="16"/>
      <c r="BM13" s="121"/>
      <c r="BN13" s="127">
        <f>'نموذج أ - دراسة الجدوى -الجهة'!AD13</f>
        <v>0</v>
      </c>
      <c r="BO13" s="16"/>
      <c r="BP13" s="121"/>
      <c r="BQ13" s="127">
        <f>'نموذج أ - دراسة الجدوى -الجهة'!AE13</f>
        <v>0</v>
      </c>
      <c r="BR13" s="16"/>
      <c r="BS13" s="121"/>
      <c r="BT13" s="127">
        <f>'نموذج أ - دراسة الجدوى -الجهة'!AF13</f>
        <v>0</v>
      </c>
      <c r="BU13" s="16"/>
      <c r="BV13" s="121"/>
      <c r="BW13" s="127">
        <f>'نموذج أ - دراسة الجدوى -الجهة'!AG13</f>
        <v>0</v>
      </c>
      <c r="BX13" s="16"/>
      <c r="BY13" s="121"/>
      <c r="BZ13" s="29">
        <f>'نموذج أ - دراسة الجدوى -الجهة'!AH13</f>
        <v>0</v>
      </c>
      <c r="CA13" s="128">
        <f>'نموذج أ - دراسة الجدوى -الجهة'!AI13</f>
        <v>0</v>
      </c>
      <c r="CB13" s="127">
        <f>'نموذج أ - دراسة الجدوى -الجهة'!AJ13</f>
        <v>0</v>
      </c>
      <c r="CC13" s="16"/>
      <c r="CD13" s="121"/>
      <c r="CE13" s="127">
        <f>'نموذج أ - دراسة الجدوى -الجهة'!AK13</f>
        <v>0</v>
      </c>
      <c r="CF13" s="16"/>
      <c r="CG13" s="121"/>
      <c r="CH13" s="127">
        <f>'نموذج أ - دراسة الجدوى -الجهة'!AL13</f>
        <v>0</v>
      </c>
      <c r="CI13" s="16"/>
      <c r="CJ13" s="121"/>
      <c r="CK13" s="29">
        <f>'نموذج أ - دراسة الجدوى -الجهة'!AM13</f>
        <v>0</v>
      </c>
      <c r="CL13" s="128">
        <f>'نموذج أ - دراسة الجدوى -الجهة'!AN13</f>
        <v>0</v>
      </c>
      <c r="CM13" s="29">
        <f>'نموذج أ - دراسة الجدوى -الجهة'!AO13</f>
        <v>0</v>
      </c>
      <c r="CN13" s="29">
        <f>'نموذج أ - دراسة الجدوى -الجهة'!AP13</f>
        <v>0</v>
      </c>
    </row>
    <row r="14" spans="1:92" s="17" customFormat="1" ht="30" customHeight="1" x14ac:dyDescent="0.5">
      <c r="A14" s="9" t="str">
        <f>'نموذج أ - دراسة الجدوى -الجهة'!A14</f>
        <v>مشروع جديد رقم6</v>
      </c>
      <c r="B14" s="125">
        <f>'نموذج أ - دراسة الجدوى -الجهة'!B14</f>
        <v>0</v>
      </c>
      <c r="C14" s="9">
        <f>'نموذج أ - دراسة الجدوى -الجهة'!C14</f>
        <v>0</v>
      </c>
      <c r="D14" s="109">
        <f>'نموذج أ - دراسة الجدوى -الجهة'!D14</f>
        <v>0</v>
      </c>
      <c r="E14" s="110">
        <f>'نموذج أ - دراسة الجدوى -الجهة'!E14</f>
        <v>0</v>
      </c>
      <c r="F14" s="125">
        <f>'نموذج أ - دراسة الجدوى -الجهة'!F14</f>
        <v>0</v>
      </c>
      <c r="G14" s="16"/>
      <c r="H14" s="123"/>
      <c r="I14" s="127">
        <f>'نموذج أ - دراسة الجدوى -الجهة'!G14</f>
        <v>0</v>
      </c>
      <c r="J14" s="16"/>
      <c r="K14" s="116"/>
      <c r="L14" s="127">
        <f>'نموذج أ - دراسة الجدوى -الجهة'!H14</f>
        <v>0</v>
      </c>
      <c r="M14" s="16"/>
      <c r="N14" s="116"/>
      <c r="O14" s="126">
        <f>'نموذج أ - دراسة الجدوى -الجهة'!I14</f>
        <v>0</v>
      </c>
      <c r="P14" s="119"/>
      <c r="Q14" s="121"/>
      <c r="R14" s="56">
        <f>'نموذج أ - دراسة الجدوى -الجهة'!J14</f>
        <v>0</v>
      </c>
      <c r="S14" s="16"/>
      <c r="T14" s="123"/>
      <c r="U14" s="29">
        <f>'نموذج أ - دراسة الجدوى -الجهة'!K14</f>
        <v>0</v>
      </c>
      <c r="V14" s="128">
        <f>'نموذج أ - دراسة الجدوى -الجهة'!L14</f>
        <v>0</v>
      </c>
      <c r="W14" s="127">
        <f>'نموذج أ - دراسة الجدوى -الجهة'!M14</f>
        <v>0</v>
      </c>
      <c r="X14" s="16"/>
      <c r="Y14" s="116"/>
      <c r="Z14" s="127">
        <f>'نموذج أ - دراسة الجدوى -الجهة'!N14</f>
        <v>0</v>
      </c>
      <c r="AA14" s="16"/>
      <c r="AB14" s="121"/>
      <c r="AC14" s="127">
        <f>'نموذج أ - دراسة الجدوى -الجهة'!O14</f>
        <v>0</v>
      </c>
      <c r="AD14" s="16"/>
      <c r="AE14" s="121"/>
      <c r="AF14" s="127">
        <f>'نموذج أ - دراسة الجدوى -الجهة'!P14</f>
        <v>0</v>
      </c>
      <c r="AG14" s="16"/>
      <c r="AH14" s="121"/>
      <c r="AI14" s="127">
        <f>'نموذج أ - دراسة الجدوى -الجهة'!Q14</f>
        <v>0</v>
      </c>
      <c r="AJ14" s="16"/>
      <c r="AK14" s="121"/>
      <c r="AL14" s="127">
        <f>'نموذج أ - دراسة الجدوى -الجهة'!R14</f>
        <v>0</v>
      </c>
      <c r="AM14" s="16"/>
      <c r="AN14" s="121"/>
      <c r="AO14" s="127">
        <f>'نموذج أ - دراسة الجدوى -الجهة'!S14</f>
        <v>0</v>
      </c>
      <c r="AP14" s="16"/>
      <c r="AQ14" s="121"/>
      <c r="AR14" s="127">
        <f>'نموذج أ - دراسة الجدوى -الجهة'!T14</f>
        <v>0</v>
      </c>
      <c r="AS14" s="16"/>
      <c r="AT14" s="121"/>
      <c r="AU14" s="29">
        <f>'نموذج أ - دراسة الجدوى -الجهة'!U14</f>
        <v>0</v>
      </c>
      <c r="AV14" s="128">
        <f>'نموذج أ - دراسة الجدوى -الجهة'!V14</f>
        <v>0</v>
      </c>
      <c r="AW14" s="127">
        <f>'نموذج أ - دراسة الجدوى -الجهة'!W14</f>
        <v>0</v>
      </c>
      <c r="AX14" s="16"/>
      <c r="AY14" s="121"/>
      <c r="AZ14" s="127">
        <f>'نموذج أ - دراسة الجدوى -الجهة'!X14</f>
        <v>0</v>
      </c>
      <c r="BA14" s="16"/>
      <c r="BB14" s="121"/>
      <c r="BC14" s="127">
        <f>'نموذج أ - دراسة الجدوى -الجهة'!Y14</f>
        <v>0</v>
      </c>
      <c r="BD14" s="16"/>
      <c r="BE14" s="121"/>
      <c r="BF14" s="29">
        <f>'نموذج أ - دراسة الجدوى -الجهة'!Z14</f>
        <v>0</v>
      </c>
      <c r="BG14" s="128">
        <f>'نموذج أ - دراسة الجدوى -الجهة'!AA14</f>
        <v>0</v>
      </c>
      <c r="BH14" s="127">
        <f>'نموذج أ - دراسة الجدوى -الجهة'!AB14</f>
        <v>0</v>
      </c>
      <c r="BI14" s="16"/>
      <c r="BJ14" s="121"/>
      <c r="BK14" s="127">
        <f>'نموذج أ - دراسة الجدوى -الجهة'!AC14</f>
        <v>0</v>
      </c>
      <c r="BL14" s="16"/>
      <c r="BM14" s="121"/>
      <c r="BN14" s="127">
        <f>'نموذج أ - دراسة الجدوى -الجهة'!AD14</f>
        <v>0</v>
      </c>
      <c r="BO14" s="16"/>
      <c r="BP14" s="121"/>
      <c r="BQ14" s="127">
        <f>'نموذج أ - دراسة الجدوى -الجهة'!AE14</f>
        <v>0</v>
      </c>
      <c r="BR14" s="16"/>
      <c r="BS14" s="121"/>
      <c r="BT14" s="127">
        <f>'نموذج أ - دراسة الجدوى -الجهة'!AF14</f>
        <v>0</v>
      </c>
      <c r="BU14" s="16"/>
      <c r="BV14" s="121"/>
      <c r="BW14" s="127">
        <f>'نموذج أ - دراسة الجدوى -الجهة'!AG14</f>
        <v>0</v>
      </c>
      <c r="BX14" s="16"/>
      <c r="BY14" s="121"/>
      <c r="BZ14" s="29">
        <f>'نموذج أ - دراسة الجدوى -الجهة'!AH14</f>
        <v>0</v>
      </c>
      <c r="CA14" s="128">
        <f>'نموذج أ - دراسة الجدوى -الجهة'!AI14</f>
        <v>0</v>
      </c>
      <c r="CB14" s="127">
        <f>'نموذج أ - دراسة الجدوى -الجهة'!AJ14</f>
        <v>0</v>
      </c>
      <c r="CC14" s="16"/>
      <c r="CD14" s="121"/>
      <c r="CE14" s="127">
        <f>'نموذج أ - دراسة الجدوى -الجهة'!AK14</f>
        <v>0</v>
      </c>
      <c r="CF14" s="16"/>
      <c r="CG14" s="121"/>
      <c r="CH14" s="127">
        <f>'نموذج أ - دراسة الجدوى -الجهة'!AL14</f>
        <v>0</v>
      </c>
      <c r="CI14" s="16"/>
      <c r="CJ14" s="121"/>
      <c r="CK14" s="29">
        <f>'نموذج أ - دراسة الجدوى -الجهة'!AM14</f>
        <v>0</v>
      </c>
      <c r="CL14" s="128">
        <f>'نموذج أ - دراسة الجدوى -الجهة'!AN14</f>
        <v>0</v>
      </c>
      <c r="CM14" s="29">
        <f>'نموذج أ - دراسة الجدوى -الجهة'!AO14</f>
        <v>0</v>
      </c>
      <c r="CN14" s="29">
        <f>'نموذج أ - دراسة الجدوى -الجهة'!AP14</f>
        <v>0</v>
      </c>
    </row>
    <row r="15" spans="1:92" s="17" customFormat="1" ht="30" customHeight="1" x14ac:dyDescent="0.5">
      <c r="A15" s="9" t="str">
        <f>'نموذج أ - دراسة الجدوى -الجهة'!A15</f>
        <v>مشروع جديد رقم7</v>
      </c>
      <c r="B15" s="125">
        <f>'نموذج أ - دراسة الجدوى -الجهة'!B15</f>
        <v>0</v>
      </c>
      <c r="C15" s="9">
        <f>'نموذج أ - دراسة الجدوى -الجهة'!C15</f>
        <v>0</v>
      </c>
      <c r="D15" s="109">
        <f>'نموذج أ - دراسة الجدوى -الجهة'!D15</f>
        <v>0</v>
      </c>
      <c r="E15" s="110">
        <f>'نموذج أ - دراسة الجدوى -الجهة'!E15</f>
        <v>0</v>
      </c>
      <c r="F15" s="125">
        <f>'نموذج أ - دراسة الجدوى -الجهة'!F15</f>
        <v>0</v>
      </c>
      <c r="G15" s="16"/>
      <c r="H15" s="123"/>
      <c r="I15" s="127">
        <f>'نموذج أ - دراسة الجدوى -الجهة'!G15</f>
        <v>0</v>
      </c>
      <c r="J15" s="16"/>
      <c r="K15" s="116"/>
      <c r="L15" s="127">
        <f>'نموذج أ - دراسة الجدوى -الجهة'!H15</f>
        <v>0</v>
      </c>
      <c r="M15" s="16"/>
      <c r="N15" s="116"/>
      <c r="O15" s="126">
        <f>'نموذج أ - دراسة الجدوى -الجهة'!I15</f>
        <v>0</v>
      </c>
      <c r="P15" s="119"/>
      <c r="Q15" s="121"/>
      <c r="R15" s="56">
        <f>'نموذج أ - دراسة الجدوى -الجهة'!J15</f>
        <v>0</v>
      </c>
      <c r="S15" s="16"/>
      <c r="T15" s="123"/>
      <c r="U15" s="29">
        <f>'نموذج أ - دراسة الجدوى -الجهة'!K15</f>
        <v>0</v>
      </c>
      <c r="V15" s="128">
        <f>'نموذج أ - دراسة الجدوى -الجهة'!L15</f>
        <v>0</v>
      </c>
      <c r="W15" s="127">
        <f>'نموذج أ - دراسة الجدوى -الجهة'!M15</f>
        <v>0</v>
      </c>
      <c r="X15" s="16"/>
      <c r="Y15" s="116"/>
      <c r="Z15" s="127">
        <f>'نموذج أ - دراسة الجدوى -الجهة'!N15</f>
        <v>0</v>
      </c>
      <c r="AA15" s="16"/>
      <c r="AB15" s="121"/>
      <c r="AC15" s="127">
        <f>'نموذج أ - دراسة الجدوى -الجهة'!O15</f>
        <v>0</v>
      </c>
      <c r="AD15" s="16"/>
      <c r="AE15" s="121"/>
      <c r="AF15" s="127">
        <f>'نموذج أ - دراسة الجدوى -الجهة'!P15</f>
        <v>0</v>
      </c>
      <c r="AG15" s="16"/>
      <c r="AH15" s="121"/>
      <c r="AI15" s="127">
        <f>'نموذج أ - دراسة الجدوى -الجهة'!Q15</f>
        <v>0</v>
      </c>
      <c r="AJ15" s="16"/>
      <c r="AK15" s="121"/>
      <c r="AL15" s="127">
        <f>'نموذج أ - دراسة الجدوى -الجهة'!R15</f>
        <v>0</v>
      </c>
      <c r="AM15" s="16"/>
      <c r="AN15" s="121"/>
      <c r="AO15" s="127">
        <f>'نموذج أ - دراسة الجدوى -الجهة'!S15</f>
        <v>0</v>
      </c>
      <c r="AP15" s="16"/>
      <c r="AQ15" s="121"/>
      <c r="AR15" s="127">
        <f>'نموذج أ - دراسة الجدوى -الجهة'!T15</f>
        <v>0</v>
      </c>
      <c r="AS15" s="16"/>
      <c r="AT15" s="121"/>
      <c r="AU15" s="29">
        <f>'نموذج أ - دراسة الجدوى -الجهة'!U15</f>
        <v>0</v>
      </c>
      <c r="AV15" s="128">
        <f>'نموذج أ - دراسة الجدوى -الجهة'!V15</f>
        <v>0</v>
      </c>
      <c r="AW15" s="127">
        <f>'نموذج أ - دراسة الجدوى -الجهة'!W15</f>
        <v>0</v>
      </c>
      <c r="AX15" s="16"/>
      <c r="AY15" s="121"/>
      <c r="AZ15" s="127">
        <f>'نموذج أ - دراسة الجدوى -الجهة'!X15</f>
        <v>0</v>
      </c>
      <c r="BA15" s="16"/>
      <c r="BB15" s="121"/>
      <c r="BC15" s="127">
        <f>'نموذج أ - دراسة الجدوى -الجهة'!Y15</f>
        <v>0</v>
      </c>
      <c r="BD15" s="16"/>
      <c r="BE15" s="121"/>
      <c r="BF15" s="29">
        <f>'نموذج أ - دراسة الجدوى -الجهة'!Z15</f>
        <v>0</v>
      </c>
      <c r="BG15" s="128">
        <f>'نموذج أ - دراسة الجدوى -الجهة'!AA15</f>
        <v>0</v>
      </c>
      <c r="BH15" s="127">
        <f>'نموذج أ - دراسة الجدوى -الجهة'!AB15</f>
        <v>0</v>
      </c>
      <c r="BI15" s="16"/>
      <c r="BJ15" s="121"/>
      <c r="BK15" s="127">
        <f>'نموذج أ - دراسة الجدوى -الجهة'!AC15</f>
        <v>0</v>
      </c>
      <c r="BL15" s="16"/>
      <c r="BM15" s="121"/>
      <c r="BN15" s="127">
        <f>'نموذج أ - دراسة الجدوى -الجهة'!AD15</f>
        <v>0</v>
      </c>
      <c r="BO15" s="16"/>
      <c r="BP15" s="121"/>
      <c r="BQ15" s="127">
        <f>'نموذج أ - دراسة الجدوى -الجهة'!AE15</f>
        <v>0</v>
      </c>
      <c r="BR15" s="16"/>
      <c r="BS15" s="121"/>
      <c r="BT15" s="127">
        <f>'نموذج أ - دراسة الجدوى -الجهة'!AF15</f>
        <v>0</v>
      </c>
      <c r="BU15" s="16"/>
      <c r="BV15" s="121"/>
      <c r="BW15" s="127">
        <f>'نموذج أ - دراسة الجدوى -الجهة'!AG15</f>
        <v>0</v>
      </c>
      <c r="BX15" s="16"/>
      <c r="BY15" s="121"/>
      <c r="BZ15" s="29">
        <f>'نموذج أ - دراسة الجدوى -الجهة'!AH15</f>
        <v>0</v>
      </c>
      <c r="CA15" s="128">
        <f>'نموذج أ - دراسة الجدوى -الجهة'!AI15</f>
        <v>0</v>
      </c>
      <c r="CB15" s="127">
        <f>'نموذج أ - دراسة الجدوى -الجهة'!AJ15</f>
        <v>0</v>
      </c>
      <c r="CC15" s="16"/>
      <c r="CD15" s="121"/>
      <c r="CE15" s="127">
        <f>'نموذج أ - دراسة الجدوى -الجهة'!AK15</f>
        <v>0</v>
      </c>
      <c r="CF15" s="16"/>
      <c r="CG15" s="121"/>
      <c r="CH15" s="127">
        <f>'نموذج أ - دراسة الجدوى -الجهة'!AL15</f>
        <v>0</v>
      </c>
      <c r="CI15" s="16"/>
      <c r="CJ15" s="121"/>
      <c r="CK15" s="29">
        <f>'نموذج أ - دراسة الجدوى -الجهة'!AM15</f>
        <v>0</v>
      </c>
      <c r="CL15" s="128">
        <f>'نموذج أ - دراسة الجدوى -الجهة'!AN15</f>
        <v>0</v>
      </c>
      <c r="CM15" s="29">
        <f>'نموذج أ - دراسة الجدوى -الجهة'!AO15</f>
        <v>0</v>
      </c>
      <c r="CN15" s="29">
        <f>'نموذج أ - دراسة الجدوى -الجهة'!AP15</f>
        <v>0</v>
      </c>
    </row>
    <row r="16" spans="1:92" s="17" customFormat="1" ht="30" customHeight="1" x14ac:dyDescent="0.5">
      <c r="A16" s="9" t="str">
        <f>'نموذج أ - دراسة الجدوى -الجهة'!A16</f>
        <v>مشروع جديد رقم8</v>
      </c>
      <c r="B16" s="125">
        <f>'نموذج أ - دراسة الجدوى -الجهة'!B16</f>
        <v>0</v>
      </c>
      <c r="C16" s="9">
        <f>'نموذج أ - دراسة الجدوى -الجهة'!C16</f>
        <v>0</v>
      </c>
      <c r="D16" s="109">
        <f>'نموذج أ - دراسة الجدوى -الجهة'!D16</f>
        <v>0</v>
      </c>
      <c r="E16" s="110">
        <f>'نموذج أ - دراسة الجدوى -الجهة'!E16</f>
        <v>0</v>
      </c>
      <c r="F16" s="125">
        <f>'نموذج أ - دراسة الجدوى -الجهة'!F16</f>
        <v>0</v>
      </c>
      <c r="G16" s="16"/>
      <c r="H16" s="123"/>
      <c r="I16" s="127">
        <f>'نموذج أ - دراسة الجدوى -الجهة'!G16</f>
        <v>0</v>
      </c>
      <c r="J16" s="16"/>
      <c r="K16" s="116"/>
      <c r="L16" s="127">
        <f>'نموذج أ - دراسة الجدوى -الجهة'!H16</f>
        <v>0</v>
      </c>
      <c r="M16" s="16"/>
      <c r="N16" s="116"/>
      <c r="O16" s="126">
        <f>'نموذج أ - دراسة الجدوى -الجهة'!I16</f>
        <v>0</v>
      </c>
      <c r="P16" s="119"/>
      <c r="Q16" s="121"/>
      <c r="R16" s="56">
        <f>'نموذج أ - دراسة الجدوى -الجهة'!J16</f>
        <v>0</v>
      </c>
      <c r="S16" s="16"/>
      <c r="T16" s="123"/>
      <c r="U16" s="29">
        <f>'نموذج أ - دراسة الجدوى -الجهة'!K16</f>
        <v>0</v>
      </c>
      <c r="V16" s="128">
        <f>'نموذج أ - دراسة الجدوى -الجهة'!L16</f>
        <v>0</v>
      </c>
      <c r="W16" s="127">
        <f>'نموذج أ - دراسة الجدوى -الجهة'!M16</f>
        <v>0</v>
      </c>
      <c r="X16" s="16"/>
      <c r="Y16" s="116"/>
      <c r="Z16" s="127">
        <f>'نموذج أ - دراسة الجدوى -الجهة'!N16</f>
        <v>0</v>
      </c>
      <c r="AA16" s="16"/>
      <c r="AB16" s="121"/>
      <c r="AC16" s="127">
        <f>'نموذج أ - دراسة الجدوى -الجهة'!O16</f>
        <v>0</v>
      </c>
      <c r="AD16" s="16"/>
      <c r="AE16" s="121"/>
      <c r="AF16" s="127">
        <f>'نموذج أ - دراسة الجدوى -الجهة'!P16</f>
        <v>0</v>
      </c>
      <c r="AG16" s="16"/>
      <c r="AH16" s="121"/>
      <c r="AI16" s="127">
        <f>'نموذج أ - دراسة الجدوى -الجهة'!Q16</f>
        <v>0</v>
      </c>
      <c r="AJ16" s="16"/>
      <c r="AK16" s="121"/>
      <c r="AL16" s="127">
        <f>'نموذج أ - دراسة الجدوى -الجهة'!R16</f>
        <v>0</v>
      </c>
      <c r="AM16" s="16"/>
      <c r="AN16" s="121"/>
      <c r="AO16" s="127">
        <f>'نموذج أ - دراسة الجدوى -الجهة'!S16</f>
        <v>0</v>
      </c>
      <c r="AP16" s="16"/>
      <c r="AQ16" s="121"/>
      <c r="AR16" s="127">
        <f>'نموذج أ - دراسة الجدوى -الجهة'!T16</f>
        <v>0</v>
      </c>
      <c r="AS16" s="16"/>
      <c r="AT16" s="121"/>
      <c r="AU16" s="29">
        <f>'نموذج أ - دراسة الجدوى -الجهة'!U16</f>
        <v>0</v>
      </c>
      <c r="AV16" s="128">
        <f>'نموذج أ - دراسة الجدوى -الجهة'!V16</f>
        <v>0</v>
      </c>
      <c r="AW16" s="127">
        <f>'نموذج أ - دراسة الجدوى -الجهة'!W16</f>
        <v>0</v>
      </c>
      <c r="AX16" s="16"/>
      <c r="AY16" s="121"/>
      <c r="AZ16" s="127">
        <f>'نموذج أ - دراسة الجدوى -الجهة'!X16</f>
        <v>0</v>
      </c>
      <c r="BA16" s="16"/>
      <c r="BB16" s="121"/>
      <c r="BC16" s="127">
        <f>'نموذج أ - دراسة الجدوى -الجهة'!Y16</f>
        <v>0</v>
      </c>
      <c r="BD16" s="16"/>
      <c r="BE16" s="121"/>
      <c r="BF16" s="29">
        <f>'نموذج أ - دراسة الجدوى -الجهة'!Z16</f>
        <v>0</v>
      </c>
      <c r="BG16" s="128">
        <f>'نموذج أ - دراسة الجدوى -الجهة'!AA16</f>
        <v>0</v>
      </c>
      <c r="BH16" s="127">
        <f>'نموذج أ - دراسة الجدوى -الجهة'!AB16</f>
        <v>0</v>
      </c>
      <c r="BI16" s="16"/>
      <c r="BJ16" s="121"/>
      <c r="BK16" s="127">
        <f>'نموذج أ - دراسة الجدوى -الجهة'!AC16</f>
        <v>0</v>
      </c>
      <c r="BL16" s="16"/>
      <c r="BM16" s="121"/>
      <c r="BN16" s="127">
        <f>'نموذج أ - دراسة الجدوى -الجهة'!AD16</f>
        <v>0</v>
      </c>
      <c r="BO16" s="16"/>
      <c r="BP16" s="121"/>
      <c r="BQ16" s="127">
        <f>'نموذج أ - دراسة الجدوى -الجهة'!AE16</f>
        <v>0</v>
      </c>
      <c r="BR16" s="16"/>
      <c r="BS16" s="121"/>
      <c r="BT16" s="127">
        <f>'نموذج أ - دراسة الجدوى -الجهة'!AF16</f>
        <v>0</v>
      </c>
      <c r="BU16" s="16"/>
      <c r="BV16" s="121"/>
      <c r="BW16" s="127">
        <f>'نموذج أ - دراسة الجدوى -الجهة'!AG16</f>
        <v>0</v>
      </c>
      <c r="BX16" s="16"/>
      <c r="BY16" s="121"/>
      <c r="BZ16" s="29">
        <f>'نموذج أ - دراسة الجدوى -الجهة'!AH16</f>
        <v>0</v>
      </c>
      <c r="CA16" s="128">
        <f>'نموذج أ - دراسة الجدوى -الجهة'!AI16</f>
        <v>0</v>
      </c>
      <c r="CB16" s="127">
        <f>'نموذج أ - دراسة الجدوى -الجهة'!AJ16</f>
        <v>0</v>
      </c>
      <c r="CC16" s="16"/>
      <c r="CD16" s="121"/>
      <c r="CE16" s="127">
        <f>'نموذج أ - دراسة الجدوى -الجهة'!AK16</f>
        <v>0</v>
      </c>
      <c r="CF16" s="16"/>
      <c r="CG16" s="121"/>
      <c r="CH16" s="127">
        <f>'نموذج أ - دراسة الجدوى -الجهة'!AL16</f>
        <v>0</v>
      </c>
      <c r="CI16" s="16"/>
      <c r="CJ16" s="121"/>
      <c r="CK16" s="29">
        <f>'نموذج أ - دراسة الجدوى -الجهة'!AM16</f>
        <v>0</v>
      </c>
      <c r="CL16" s="128">
        <f>'نموذج أ - دراسة الجدوى -الجهة'!AN16</f>
        <v>0</v>
      </c>
      <c r="CM16" s="29">
        <f>'نموذج أ - دراسة الجدوى -الجهة'!AO16</f>
        <v>0</v>
      </c>
      <c r="CN16" s="29">
        <f>'نموذج أ - دراسة الجدوى -الجهة'!AP16</f>
        <v>0</v>
      </c>
    </row>
    <row r="17" spans="1:92" s="17" customFormat="1" ht="30" customHeight="1" x14ac:dyDescent="0.5">
      <c r="A17" s="9" t="str">
        <f>'نموذج أ - دراسة الجدوى -الجهة'!A17</f>
        <v>مشروع جديد رقم9</v>
      </c>
      <c r="B17" s="125">
        <f>'نموذج أ - دراسة الجدوى -الجهة'!B17</f>
        <v>0</v>
      </c>
      <c r="C17" s="9">
        <f>'نموذج أ - دراسة الجدوى -الجهة'!C17</f>
        <v>0</v>
      </c>
      <c r="D17" s="109">
        <f>'نموذج أ - دراسة الجدوى -الجهة'!D17</f>
        <v>0</v>
      </c>
      <c r="E17" s="110">
        <f>'نموذج أ - دراسة الجدوى -الجهة'!E17</f>
        <v>0</v>
      </c>
      <c r="F17" s="125">
        <f>'نموذج أ - دراسة الجدوى -الجهة'!F17</f>
        <v>0</v>
      </c>
      <c r="G17" s="16"/>
      <c r="H17" s="123"/>
      <c r="I17" s="127">
        <f>'نموذج أ - دراسة الجدوى -الجهة'!G17</f>
        <v>0</v>
      </c>
      <c r="J17" s="16"/>
      <c r="K17" s="116"/>
      <c r="L17" s="127">
        <f>'نموذج أ - دراسة الجدوى -الجهة'!H17</f>
        <v>0</v>
      </c>
      <c r="M17" s="16"/>
      <c r="N17" s="116"/>
      <c r="O17" s="126">
        <f>'نموذج أ - دراسة الجدوى -الجهة'!I17</f>
        <v>0</v>
      </c>
      <c r="P17" s="119"/>
      <c r="Q17" s="121"/>
      <c r="R17" s="56">
        <f>'نموذج أ - دراسة الجدوى -الجهة'!J17</f>
        <v>0</v>
      </c>
      <c r="S17" s="16"/>
      <c r="T17" s="123"/>
      <c r="U17" s="29">
        <f>'نموذج أ - دراسة الجدوى -الجهة'!K17</f>
        <v>0</v>
      </c>
      <c r="V17" s="128">
        <f>'نموذج أ - دراسة الجدوى -الجهة'!L17</f>
        <v>0</v>
      </c>
      <c r="W17" s="127">
        <f>'نموذج أ - دراسة الجدوى -الجهة'!M17</f>
        <v>0</v>
      </c>
      <c r="X17" s="16"/>
      <c r="Y17" s="116"/>
      <c r="Z17" s="127">
        <f>'نموذج أ - دراسة الجدوى -الجهة'!N17</f>
        <v>0</v>
      </c>
      <c r="AA17" s="16"/>
      <c r="AB17" s="121"/>
      <c r="AC17" s="127">
        <f>'نموذج أ - دراسة الجدوى -الجهة'!O17</f>
        <v>0</v>
      </c>
      <c r="AD17" s="16"/>
      <c r="AE17" s="121"/>
      <c r="AF17" s="127">
        <f>'نموذج أ - دراسة الجدوى -الجهة'!P17</f>
        <v>0</v>
      </c>
      <c r="AG17" s="16"/>
      <c r="AH17" s="121"/>
      <c r="AI17" s="127">
        <f>'نموذج أ - دراسة الجدوى -الجهة'!Q17</f>
        <v>0</v>
      </c>
      <c r="AJ17" s="16"/>
      <c r="AK17" s="121"/>
      <c r="AL17" s="127">
        <f>'نموذج أ - دراسة الجدوى -الجهة'!R17</f>
        <v>0</v>
      </c>
      <c r="AM17" s="16"/>
      <c r="AN17" s="121"/>
      <c r="AO17" s="127">
        <f>'نموذج أ - دراسة الجدوى -الجهة'!S17</f>
        <v>0</v>
      </c>
      <c r="AP17" s="16"/>
      <c r="AQ17" s="121"/>
      <c r="AR17" s="127">
        <f>'نموذج أ - دراسة الجدوى -الجهة'!T17</f>
        <v>0</v>
      </c>
      <c r="AS17" s="16"/>
      <c r="AT17" s="121"/>
      <c r="AU17" s="29">
        <f>'نموذج أ - دراسة الجدوى -الجهة'!U17</f>
        <v>0</v>
      </c>
      <c r="AV17" s="128">
        <f>'نموذج أ - دراسة الجدوى -الجهة'!V17</f>
        <v>0</v>
      </c>
      <c r="AW17" s="127">
        <f>'نموذج أ - دراسة الجدوى -الجهة'!W17</f>
        <v>0</v>
      </c>
      <c r="AX17" s="16"/>
      <c r="AY17" s="121"/>
      <c r="AZ17" s="127">
        <f>'نموذج أ - دراسة الجدوى -الجهة'!X17</f>
        <v>0</v>
      </c>
      <c r="BA17" s="16"/>
      <c r="BB17" s="121"/>
      <c r="BC17" s="127">
        <f>'نموذج أ - دراسة الجدوى -الجهة'!Y17</f>
        <v>0</v>
      </c>
      <c r="BD17" s="16"/>
      <c r="BE17" s="121"/>
      <c r="BF17" s="29">
        <f>'نموذج أ - دراسة الجدوى -الجهة'!Z17</f>
        <v>0</v>
      </c>
      <c r="BG17" s="128">
        <f>'نموذج أ - دراسة الجدوى -الجهة'!AA17</f>
        <v>0</v>
      </c>
      <c r="BH17" s="127">
        <f>'نموذج أ - دراسة الجدوى -الجهة'!AB17</f>
        <v>0</v>
      </c>
      <c r="BI17" s="16"/>
      <c r="BJ17" s="121"/>
      <c r="BK17" s="127">
        <f>'نموذج أ - دراسة الجدوى -الجهة'!AC17</f>
        <v>0</v>
      </c>
      <c r="BL17" s="16"/>
      <c r="BM17" s="121"/>
      <c r="BN17" s="127">
        <f>'نموذج أ - دراسة الجدوى -الجهة'!AD17</f>
        <v>0</v>
      </c>
      <c r="BO17" s="16"/>
      <c r="BP17" s="121"/>
      <c r="BQ17" s="127">
        <f>'نموذج أ - دراسة الجدوى -الجهة'!AE17</f>
        <v>0</v>
      </c>
      <c r="BR17" s="16"/>
      <c r="BS17" s="121"/>
      <c r="BT17" s="127">
        <f>'نموذج أ - دراسة الجدوى -الجهة'!AF17</f>
        <v>0</v>
      </c>
      <c r="BU17" s="16"/>
      <c r="BV17" s="121"/>
      <c r="BW17" s="127">
        <f>'نموذج أ - دراسة الجدوى -الجهة'!AG17</f>
        <v>0</v>
      </c>
      <c r="BX17" s="16"/>
      <c r="BY17" s="121"/>
      <c r="BZ17" s="29">
        <f>'نموذج أ - دراسة الجدوى -الجهة'!AH17</f>
        <v>0</v>
      </c>
      <c r="CA17" s="128">
        <f>'نموذج أ - دراسة الجدوى -الجهة'!AI17</f>
        <v>0</v>
      </c>
      <c r="CB17" s="127">
        <f>'نموذج أ - دراسة الجدوى -الجهة'!AJ17</f>
        <v>0</v>
      </c>
      <c r="CC17" s="16"/>
      <c r="CD17" s="121"/>
      <c r="CE17" s="127">
        <f>'نموذج أ - دراسة الجدوى -الجهة'!AK17</f>
        <v>0</v>
      </c>
      <c r="CF17" s="16"/>
      <c r="CG17" s="121"/>
      <c r="CH17" s="127">
        <f>'نموذج أ - دراسة الجدوى -الجهة'!AL17</f>
        <v>0</v>
      </c>
      <c r="CI17" s="16"/>
      <c r="CJ17" s="121"/>
      <c r="CK17" s="29">
        <f>'نموذج أ - دراسة الجدوى -الجهة'!AM17</f>
        <v>0</v>
      </c>
      <c r="CL17" s="128">
        <f>'نموذج أ - دراسة الجدوى -الجهة'!AN17</f>
        <v>0</v>
      </c>
      <c r="CM17" s="29">
        <f>'نموذج أ - دراسة الجدوى -الجهة'!AO17</f>
        <v>0</v>
      </c>
      <c r="CN17" s="29">
        <f>'نموذج أ - دراسة الجدوى -الجهة'!AP17</f>
        <v>0</v>
      </c>
    </row>
    <row r="18" spans="1:92" s="17" customFormat="1" ht="30" customHeight="1" x14ac:dyDescent="0.5">
      <c r="A18" s="9" t="str">
        <f>'نموذج أ - دراسة الجدوى -الجهة'!A18</f>
        <v>مشروع جديد رقم10</v>
      </c>
      <c r="B18" s="125">
        <f>'نموذج أ - دراسة الجدوى -الجهة'!B18</f>
        <v>0</v>
      </c>
      <c r="C18" s="9">
        <f>'نموذج أ - دراسة الجدوى -الجهة'!C18</f>
        <v>0</v>
      </c>
      <c r="D18" s="109">
        <f>'نموذج أ - دراسة الجدوى -الجهة'!D18</f>
        <v>0</v>
      </c>
      <c r="E18" s="110">
        <f>'نموذج أ - دراسة الجدوى -الجهة'!E18</f>
        <v>0</v>
      </c>
      <c r="F18" s="125">
        <f>'نموذج أ - دراسة الجدوى -الجهة'!F18</f>
        <v>0</v>
      </c>
      <c r="G18" s="16"/>
      <c r="H18" s="123"/>
      <c r="I18" s="127">
        <f>'نموذج أ - دراسة الجدوى -الجهة'!G18</f>
        <v>0</v>
      </c>
      <c r="J18" s="16"/>
      <c r="K18" s="116"/>
      <c r="L18" s="127">
        <f>'نموذج أ - دراسة الجدوى -الجهة'!H18</f>
        <v>0</v>
      </c>
      <c r="M18" s="16"/>
      <c r="N18" s="116"/>
      <c r="O18" s="126">
        <f>'نموذج أ - دراسة الجدوى -الجهة'!I18</f>
        <v>0</v>
      </c>
      <c r="P18" s="119"/>
      <c r="Q18" s="121"/>
      <c r="R18" s="56">
        <f>'نموذج أ - دراسة الجدوى -الجهة'!J18</f>
        <v>0</v>
      </c>
      <c r="S18" s="16"/>
      <c r="T18" s="123"/>
      <c r="U18" s="29">
        <f>'نموذج أ - دراسة الجدوى -الجهة'!K18</f>
        <v>0</v>
      </c>
      <c r="V18" s="128">
        <f>'نموذج أ - دراسة الجدوى -الجهة'!L18</f>
        <v>0</v>
      </c>
      <c r="W18" s="127">
        <f>'نموذج أ - دراسة الجدوى -الجهة'!M18</f>
        <v>0</v>
      </c>
      <c r="X18" s="16"/>
      <c r="Y18" s="116"/>
      <c r="Z18" s="127">
        <f>'نموذج أ - دراسة الجدوى -الجهة'!N18</f>
        <v>0</v>
      </c>
      <c r="AA18" s="16"/>
      <c r="AB18" s="121"/>
      <c r="AC18" s="127">
        <f>'نموذج أ - دراسة الجدوى -الجهة'!O18</f>
        <v>0</v>
      </c>
      <c r="AD18" s="16"/>
      <c r="AE18" s="121"/>
      <c r="AF18" s="127">
        <f>'نموذج أ - دراسة الجدوى -الجهة'!P18</f>
        <v>0</v>
      </c>
      <c r="AG18" s="16"/>
      <c r="AH18" s="121"/>
      <c r="AI18" s="127">
        <f>'نموذج أ - دراسة الجدوى -الجهة'!Q18</f>
        <v>0</v>
      </c>
      <c r="AJ18" s="16"/>
      <c r="AK18" s="121"/>
      <c r="AL18" s="127">
        <f>'نموذج أ - دراسة الجدوى -الجهة'!R18</f>
        <v>0</v>
      </c>
      <c r="AM18" s="16"/>
      <c r="AN18" s="121"/>
      <c r="AO18" s="127">
        <f>'نموذج أ - دراسة الجدوى -الجهة'!S18</f>
        <v>0</v>
      </c>
      <c r="AP18" s="16"/>
      <c r="AQ18" s="121"/>
      <c r="AR18" s="127">
        <f>'نموذج أ - دراسة الجدوى -الجهة'!T18</f>
        <v>0</v>
      </c>
      <c r="AS18" s="16"/>
      <c r="AT18" s="121"/>
      <c r="AU18" s="29">
        <f>'نموذج أ - دراسة الجدوى -الجهة'!U18</f>
        <v>0</v>
      </c>
      <c r="AV18" s="128">
        <f>'نموذج أ - دراسة الجدوى -الجهة'!V18</f>
        <v>0</v>
      </c>
      <c r="AW18" s="127">
        <f>'نموذج أ - دراسة الجدوى -الجهة'!W18</f>
        <v>0</v>
      </c>
      <c r="AX18" s="16"/>
      <c r="AY18" s="121"/>
      <c r="AZ18" s="127">
        <f>'نموذج أ - دراسة الجدوى -الجهة'!X18</f>
        <v>0</v>
      </c>
      <c r="BA18" s="16"/>
      <c r="BB18" s="121"/>
      <c r="BC18" s="127">
        <f>'نموذج أ - دراسة الجدوى -الجهة'!Y18</f>
        <v>0</v>
      </c>
      <c r="BD18" s="16"/>
      <c r="BE18" s="121"/>
      <c r="BF18" s="29">
        <f>'نموذج أ - دراسة الجدوى -الجهة'!Z18</f>
        <v>0</v>
      </c>
      <c r="BG18" s="128">
        <f>'نموذج أ - دراسة الجدوى -الجهة'!AA18</f>
        <v>0</v>
      </c>
      <c r="BH18" s="127">
        <f>'نموذج أ - دراسة الجدوى -الجهة'!AB18</f>
        <v>0</v>
      </c>
      <c r="BI18" s="16"/>
      <c r="BJ18" s="121"/>
      <c r="BK18" s="127">
        <f>'نموذج أ - دراسة الجدوى -الجهة'!AC18</f>
        <v>0</v>
      </c>
      <c r="BL18" s="16"/>
      <c r="BM18" s="121"/>
      <c r="BN18" s="127">
        <f>'نموذج أ - دراسة الجدوى -الجهة'!AD18</f>
        <v>0</v>
      </c>
      <c r="BO18" s="16"/>
      <c r="BP18" s="121"/>
      <c r="BQ18" s="127">
        <f>'نموذج أ - دراسة الجدوى -الجهة'!AE18</f>
        <v>0</v>
      </c>
      <c r="BR18" s="16"/>
      <c r="BS18" s="121"/>
      <c r="BT18" s="127">
        <f>'نموذج أ - دراسة الجدوى -الجهة'!AF18</f>
        <v>0</v>
      </c>
      <c r="BU18" s="16"/>
      <c r="BV18" s="121"/>
      <c r="BW18" s="127">
        <f>'نموذج أ - دراسة الجدوى -الجهة'!AG18</f>
        <v>0</v>
      </c>
      <c r="BX18" s="16"/>
      <c r="BY18" s="121"/>
      <c r="BZ18" s="29">
        <f>'نموذج أ - دراسة الجدوى -الجهة'!AH18</f>
        <v>0</v>
      </c>
      <c r="CA18" s="128">
        <f>'نموذج أ - دراسة الجدوى -الجهة'!AI18</f>
        <v>0</v>
      </c>
      <c r="CB18" s="127">
        <f>'نموذج أ - دراسة الجدوى -الجهة'!AJ18</f>
        <v>0</v>
      </c>
      <c r="CC18" s="16"/>
      <c r="CD18" s="121"/>
      <c r="CE18" s="127">
        <f>'نموذج أ - دراسة الجدوى -الجهة'!AK18</f>
        <v>0</v>
      </c>
      <c r="CF18" s="16"/>
      <c r="CG18" s="121"/>
      <c r="CH18" s="127">
        <f>'نموذج أ - دراسة الجدوى -الجهة'!AL18</f>
        <v>0</v>
      </c>
      <c r="CI18" s="16"/>
      <c r="CJ18" s="121"/>
      <c r="CK18" s="29">
        <f>'نموذج أ - دراسة الجدوى -الجهة'!AM18</f>
        <v>0</v>
      </c>
      <c r="CL18" s="128">
        <f>'نموذج أ - دراسة الجدوى -الجهة'!AN18</f>
        <v>0</v>
      </c>
      <c r="CM18" s="29">
        <f>'نموذج أ - دراسة الجدوى -الجهة'!AO18</f>
        <v>0</v>
      </c>
      <c r="CN18" s="29">
        <f>'نموذج أ - دراسة الجدوى -الجهة'!AP18</f>
        <v>0</v>
      </c>
    </row>
    <row r="19" spans="1:92" s="17" customFormat="1" ht="30" customHeight="1" x14ac:dyDescent="0.5">
      <c r="A19" s="9" t="str">
        <f>'نموذج أ - دراسة الجدوى -الجهة'!A19</f>
        <v>مشروع جديد رقم11</v>
      </c>
      <c r="B19" s="125">
        <f>'نموذج أ - دراسة الجدوى -الجهة'!B19</f>
        <v>0</v>
      </c>
      <c r="C19" s="9">
        <f>'نموذج أ - دراسة الجدوى -الجهة'!C19</f>
        <v>0</v>
      </c>
      <c r="D19" s="109">
        <f>'نموذج أ - دراسة الجدوى -الجهة'!D19</f>
        <v>0</v>
      </c>
      <c r="E19" s="110">
        <f>'نموذج أ - دراسة الجدوى -الجهة'!E19</f>
        <v>0</v>
      </c>
      <c r="F19" s="125">
        <f>'نموذج أ - دراسة الجدوى -الجهة'!F19</f>
        <v>0</v>
      </c>
      <c r="G19" s="16"/>
      <c r="H19" s="123"/>
      <c r="I19" s="127">
        <f>'نموذج أ - دراسة الجدوى -الجهة'!G19</f>
        <v>0</v>
      </c>
      <c r="J19" s="16"/>
      <c r="K19" s="116"/>
      <c r="L19" s="127">
        <f>'نموذج أ - دراسة الجدوى -الجهة'!H19</f>
        <v>0</v>
      </c>
      <c r="M19" s="16"/>
      <c r="N19" s="116"/>
      <c r="O19" s="126">
        <f>'نموذج أ - دراسة الجدوى -الجهة'!I19</f>
        <v>0</v>
      </c>
      <c r="P19" s="119"/>
      <c r="Q19" s="121"/>
      <c r="R19" s="56">
        <f>'نموذج أ - دراسة الجدوى -الجهة'!J19</f>
        <v>0</v>
      </c>
      <c r="S19" s="16"/>
      <c r="T19" s="123"/>
      <c r="U19" s="29">
        <f>'نموذج أ - دراسة الجدوى -الجهة'!K19</f>
        <v>0</v>
      </c>
      <c r="V19" s="128">
        <f>'نموذج أ - دراسة الجدوى -الجهة'!L19</f>
        <v>0</v>
      </c>
      <c r="W19" s="127">
        <f>'نموذج أ - دراسة الجدوى -الجهة'!M19</f>
        <v>0</v>
      </c>
      <c r="X19" s="16"/>
      <c r="Y19" s="116"/>
      <c r="Z19" s="127">
        <f>'نموذج أ - دراسة الجدوى -الجهة'!N19</f>
        <v>0</v>
      </c>
      <c r="AA19" s="16"/>
      <c r="AB19" s="121"/>
      <c r="AC19" s="127">
        <f>'نموذج أ - دراسة الجدوى -الجهة'!O19</f>
        <v>0</v>
      </c>
      <c r="AD19" s="16"/>
      <c r="AE19" s="121"/>
      <c r="AF19" s="127">
        <f>'نموذج أ - دراسة الجدوى -الجهة'!P19</f>
        <v>0</v>
      </c>
      <c r="AG19" s="16"/>
      <c r="AH19" s="121"/>
      <c r="AI19" s="127">
        <f>'نموذج أ - دراسة الجدوى -الجهة'!Q19</f>
        <v>0</v>
      </c>
      <c r="AJ19" s="16"/>
      <c r="AK19" s="121"/>
      <c r="AL19" s="127">
        <f>'نموذج أ - دراسة الجدوى -الجهة'!R19</f>
        <v>0</v>
      </c>
      <c r="AM19" s="16"/>
      <c r="AN19" s="121"/>
      <c r="AO19" s="127">
        <f>'نموذج أ - دراسة الجدوى -الجهة'!S19</f>
        <v>0</v>
      </c>
      <c r="AP19" s="16"/>
      <c r="AQ19" s="121"/>
      <c r="AR19" s="127">
        <f>'نموذج أ - دراسة الجدوى -الجهة'!T19</f>
        <v>0</v>
      </c>
      <c r="AS19" s="16"/>
      <c r="AT19" s="121"/>
      <c r="AU19" s="29">
        <f>'نموذج أ - دراسة الجدوى -الجهة'!U19</f>
        <v>0</v>
      </c>
      <c r="AV19" s="128">
        <f>'نموذج أ - دراسة الجدوى -الجهة'!V19</f>
        <v>0</v>
      </c>
      <c r="AW19" s="127">
        <f>'نموذج أ - دراسة الجدوى -الجهة'!W19</f>
        <v>0</v>
      </c>
      <c r="AX19" s="16"/>
      <c r="AY19" s="121"/>
      <c r="AZ19" s="127">
        <f>'نموذج أ - دراسة الجدوى -الجهة'!X19</f>
        <v>0</v>
      </c>
      <c r="BA19" s="16"/>
      <c r="BB19" s="121"/>
      <c r="BC19" s="127">
        <f>'نموذج أ - دراسة الجدوى -الجهة'!Y19</f>
        <v>0</v>
      </c>
      <c r="BD19" s="16"/>
      <c r="BE19" s="121"/>
      <c r="BF19" s="29">
        <f>'نموذج أ - دراسة الجدوى -الجهة'!Z19</f>
        <v>0</v>
      </c>
      <c r="BG19" s="128">
        <f>'نموذج أ - دراسة الجدوى -الجهة'!AA19</f>
        <v>0</v>
      </c>
      <c r="BH19" s="127">
        <f>'نموذج أ - دراسة الجدوى -الجهة'!AB19</f>
        <v>0</v>
      </c>
      <c r="BI19" s="16"/>
      <c r="BJ19" s="121"/>
      <c r="BK19" s="127">
        <f>'نموذج أ - دراسة الجدوى -الجهة'!AC19</f>
        <v>0</v>
      </c>
      <c r="BL19" s="16"/>
      <c r="BM19" s="121"/>
      <c r="BN19" s="127">
        <f>'نموذج أ - دراسة الجدوى -الجهة'!AD19</f>
        <v>0</v>
      </c>
      <c r="BO19" s="16"/>
      <c r="BP19" s="121"/>
      <c r="BQ19" s="127">
        <f>'نموذج أ - دراسة الجدوى -الجهة'!AE19</f>
        <v>0</v>
      </c>
      <c r="BR19" s="16"/>
      <c r="BS19" s="121"/>
      <c r="BT19" s="127">
        <f>'نموذج أ - دراسة الجدوى -الجهة'!AF19</f>
        <v>0</v>
      </c>
      <c r="BU19" s="16"/>
      <c r="BV19" s="121"/>
      <c r="BW19" s="127">
        <f>'نموذج أ - دراسة الجدوى -الجهة'!AG19</f>
        <v>0</v>
      </c>
      <c r="BX19" s="16"/>
      <c r="BY19" s="121"/>
      <c r="BZ19" s="29">
        <f>'نموذج أ - دراسة الجدوى -الجهة'!AH19</f>
        <v>0</v>
      </c>
      <c r="CA19" s="128">
        <f>'نموذج أ - دراسة الجدوى -الجهة'!AI19</f>
        <v>0</v>
      </c>
      <c r="CB19" s="127">
        <f>'نموذج أ - دراسة الجدوى -الجهة'!AJ19</f>
        <v>0</v>
      </c>
      <c r="CC19" s="16"/>
      <c r="CD19" s="121"/>
      <c r="CE19" s="127">
        <f>'نموذج أ - دراسة الجدوى -الجهة'!AK19</f>
        <v>0</v>
      </c>
      <c r="CF19" s="16"/>
      <c r="CG19" s="121"/>
      <c r="CH19" s="127">
        <f>'نموذج أ - دراسة الجدوى -الجهة'!AL19</f>
        <v>0</v>
      </c>
      <c r="CI19" s="16"/>
      <c r="CJ19" s="121"/>
      <c r="CK19" s="29">
        <f>'نموذج أ - دراسة الجدوى -الجهة'!AM19</f>
        <v>0</v>
      </c>
      <c r="CL19" s="128">
        <f>'نموذج أ - دراسة الجدوى -الجهة'!AN19</f>
        <v>0</v>
      </c>
      <c r="CM19" s="29">
        <f>'نموذج أ - دراسة الجدوى -الجهة'!AO19</f>
        <v>0</v>
      </c>
      <c r="CN19" s="29">
        <f>'نموذج أ - دراسة الجدوى -الجهة'!AP19</f>
        <v>0</v>
      </c>
    </row>
    <row r="20" spans="1:92" s="17" customFormat="1" ht="30" customHeight="1" x14ac:dyDescent="0.5">
      <c r="A20" s="9" t="str">
        <f>'نموذج أ - دراسة الجدوى -الجهة'!A20</f>
        <v>مشروع جديد رقم12</v>
      </c>
      <c r="B20" s="125">
        <f>'نموذج أ - دراسة الجدوى -الجهة'!B20</f>
        <v>0</v>
      </c>
      <c r="C20" s="9">
        <f>'نموذج أ - دراسة الجدوى -الجهة'!C20</f>
        <v>0</v>
      </c>
      <c r="D20" s="109">
        <f>'نموذج أ - دراسة الجدوى -الجهة'!D20</f>
        <v>0</v>
      </c>
      <c r="E20" s="110">
        <f>'نموذج أ - دراسة الجدوى -الجهة'!E20</f>
        <v>0</v>
      </c>
      <c r="F20" s="125">
        <f>'نموذج أ - دراسة الجدوى -الجهة'!F20</f>
        <v>0</v>
      </c>
      <c r="G20" s="16"/>
      <c r="H20" s="123"/>
      <c r="I20" s="127">
        <f>'نموذج أ - دراسة الجدوى -الجهة'!G20</f>
        <v>0</v>
      </c>
      <c r="J20" s="16"/>
      <c r="K20" s="116"/>
      <c r="L20" s="127">
        <f>'نموذج أ - دراسة الجدوى -الجهة'!H20</f>
        <v>0</v>
      </c>
      <c r="M20" s="16"/>
      <c r="N20" s="116"/>
      <c r="O20" s="126">
        <f>'نموذج أ - دراسة الجدوى -الجهة'!I20</f>
        <v>0</v>
      </c>
      <c r="P20" s="119"/>
      <c r="Q20" s="121"/>
      <c r="R20" s="56">
        <f>'نموذج أ - دراسة الجدوى -الجهة'!J20</f>
        <v>0</v>
      </c>
      <c r="S20" s="16"/>
      <c r="T20" s="123"/>
      <c r="U20" s="29">
        <f>'نموذج أ - دراسة الجدوى -الجهة'!K20</f>
        <v>0</v>
      </c>
      <c r="V20" s="128">
        <f>'نموذج أ - دراسة الجدوى -الجهة'!L20</f>
        <v>0</v>
      </c>
      <c r="W20" s="127">
        <f>'نموذج أ - دراسة الجدوى -الجهة'!M20</f>
        <v>0</v>
      </c>
      <c r="X20" s="16"/>
      <c r="Y20" s="116"/>
      <c r="Z20" s="127">
        <f>'نموذج أ - دراسة الجدوى -الجهة'!N20</f>
        <v>0</v>
      </c>
      <c r="AA20" s="16"/>
      <c r="AB20" s="121"/>
      <c r="AC20" s="127">
        <f>'نموذج أ - دراسة الجدوى -الجهة'!O20</f>
        <v>0</v>
      </c>
      <c r="AD20" s="16"/>
      <c r="AE20" s="121"/>
      <c r="AF20" s="127">
        <f>'نموذج أ - دراسة الجدوى -الجهة'!P20</f>
        <v>0</v>
      </c>
      <c r="AG20" s="16"/>
      <c r="AH20" s="121"/>
      <c r="AI20" s="127">
        <f>'نموذج أ - دراسة الجدوى -الجهة'!Q20</f>
        <v>0</v>
      </c>
      <c r="AJ20" s="16"/>
      <c r="AK20" s="121"/>
      <c r="AL20" s="127">
        <f>'نموذج أ - دراسة الجدوى -الجهة'!R20</f>
        <v>0</v>
      </c>
      <c r="AM20" s="16"/>
      <c r="AN20" s="121"/>
      <c r="AO20" s="127">
        <f>'نموذج أ - دراسة الجدوى -الجهة'!S20</f>
        <v>0</v>
      </c>
      <c r="AP20" s="16"/>
      <c r="AQ20" s="121"/>
      <c r="AR20" s="127">
        <f>'نموذج أ - دراسة الجدوى -الجهة'!T20</f>
        <v>0</v>
      </c>
      <c r="AS20" s="16"/>
      <c r="AT20" s="121"/>
      <c r="AU20" s="29">
        <f>'نموذج أ - دراسة الجدوى -الجهة'!U20</f>
        <v>0</v>
      </c>
      <c r="AV20" s="128">
        <f>'نموذج أ - دراسة الجدوى -الجهة'!V20</f>
        <v>0</v>
      </c>
      <c r="AW20" s="127">
        <f>'نموذج أ - دراسة الجدوى -الجهة'!W20</f>
        <v>0</v>
      </c>
      <c r="AX20" s="16"/>
      <c r="AY20" s="121"/>
      <c r="AZ20" s="127">
        <f>'نموذج أ - دراسة الجدوى -الجهة'!X20</f>
        <v>0</v>
      </c>
      <c r="BA20" s="16"/>
      <c r="BB20" s="121"/>
      <c r="BC20" s="127">
        <f>'نموذج أ - دراسة الجدوى -الجهة'!Y20</f>
        <v>0</v>
      </c>
      <c r="BD20" s="16"/>
      <c r="BE20" s="121"/>
      <c r="BF20" s="29">
        <f>'نموذج أ - دراسة الجدوى -الجهة'!Z20</f>
        <v>0</v>
      </c>
      <c r="BG20" s="128">
        <f>'نموذج أ - دراسة الجدوى -الجهة'!AA20</f>
        <v>0</v>
      </c>
      <c r="BH20" s="127">
        <f>'نموذج أ - دراسة الجدوى -الجهة'!AB20</f>
        <v>0</v>
      </c>
      <c r="BI20" s="16"/>
      <c r="BJ20" s="121"/>
      <c r="BK20" s="127">
        <f>'نموذج أ - دراسة الجدوى -الجهة'!AC20</f>
        <v>0</v>
      </c>
      <c r="BL20" s="16"/>
      <c r="BM20" s="121"/>
      <c r="BN20" s="127">
        <f>'نموذج أ - دراسة الجدوى -الجهة'!AD20</f>
        <v>0</v>
      </c>
      <c r="BO20" s="16"/>
      <c r="BP20" s="121"/>
      <c r="BQ20" s="127">
        <f>'نموذج أ - دراسة الجدوى -الجهة'!AE20</f>
        <v>0</v>
      </c>
      <c r="BR20" s="16"/>
      <c r="BS20" s="121"/>
      <c r="BT20" s="127">
        <f>'نموذج أ - دراسة الجدوى -الجهة'!AF20</f>
        <v>0</v>
      </c>
      <c r="BU20" s="16"/>
      <c r="BV20" s="121"/>
      <c r="BW20" s="127">
        <f>'نموذج أ - دراسة الجدوى -الجهة'!AG20</f>
        <v>0</v>
      </c>
      <c r="BX20" s="16"/>
      <c r="BY20" s="121"/>
      <c r="BZ20" s="29">
        <f>'نموذج أ - دراسة الجدوى -الجهة'!AH20</f>
        <v>0</v>
      </c>
      <c r="CA20" s="128">
        <f>'نموذج أ - دراسة الجدوى -الجهة'!AI20</f>
        <v>0</v>
      </c>
      <c r="CB20" s="127">
        <f>'نموذج أ - دراسة الجدوى -الجهة'!AJ20</f>
        <v>0</v>
      </c>
      <c r="CC20" s="16"/>
      <c r="CD20" s="121"/>
      <c r="CE20" s="127">
        <f>'نموذج أ - دراسة الجدوى -الجهة'!AK20</f>
        <v>0</v>
      </c>
      <c r="CF20" s="16"/>
      <c r="CG20" s="121"/>
      <c r="CH20" s="127">
        <f>'نموذج أ - دراسة الجدوى -الجهة'!AL20</f>
        <v>0</v>
      </c>
      <c r="CI20" s="16"/>
      <c r="CJ20" s="121"/>
      <c r="CK20" s="29">
        <f>'نموذج أ - دراسة الجدوى -الجهة'!AM20</f>
        <v>0</v>
      </c>
      <c r="CL20" s="128">
        <f>'نموذج أ - دراسة الجدوى -الجهة'!AN20</f>
        <v>0</v>
      </c>
      <c r="CM20" s="29">
        <f>'نموذج أ - دراسة الجدوى -الجهة'!AO20</f>
        <v>0</v>
      </c>
      <c r="CN20" s="29">
        <f>'نموذج أ - دراسة الجدوى -الجهة'!AP20</f>
        <v>0</v>
      </c>
    </row>
    <row r="21" spans="1:92" s="17" customFormat="1" ht="30" customHeight="1" x14ac:dyDescent="0.5">
      <c r="A21" s="9" t="str">
        <f>'نموذج أ - دراسة الجدوى -الجهة'!A21</f>
        <v>مشروع جديد رقم13</v>
      </c>
      <c r="B21" s="125">
        <f>'نموذج أ - دراسة الجدوى -الجهة'!B21</f>
        <v>0</v>
      </c>
      <c r="C21" s="9">
        <f>'نموذج أ - دراسة الجدوى -الجهة'!C21</f>
        <v>0</v>
      </c>
      <c r="D21" s="109">
        <f>'نموذج أ - دراسة الجدوى -الجهة'!D21</f>
        <v>0</v>
      </c>
      <c r="E21" s="110">
        <f>'نموذج أ - دراسة الجدوى -الجهة'!E21</f>
        <v>0</v>
      </c>
      <c r="F21" s="125">
        <f>'نموذج أ - دراسة الجدوى -الجهة'!F21</f>
        <v>0</v>
      </c>
      <c r="G21" s="16"/>
      <c r="H21" s="123"/>
      <c r="I21" s="127">
        <f>'نموذج أ - دراسة الجدوى -الجهة'!G21</f>
        <v>0</v>
      </c>
      <c r="J21" s="16"/>
      <c r="K21" s="116"/>
      <c r="L21" s="127">
        <f>'نموذج أ - دراسة الجدوى -الجهة'!H21</f>
        <v>0</v>
      </c>
      <c r="M21" s="16"/>
      <c r="N21" s="116"/>
      <c r="O21" s="126">
        <f>'نموذج أ - دراسة الجدوى -الجهة'!I21</f>
        <v>0</v>
      </c>
      <c r="P21" s="119"/>
      <c r="Q21" s="121"/>
      <c r="R21" s="56">
        <f>'نموذج أ - دراسة الجدوى -الجهة'!J21</f>
        <v>0</v>
      </c>
      <c r="S21" s="16"/>
      <c r="T21" s="123"/>
      <c r="U21" s="29">
        <f>'نموذج أ - دراسة الجدوى -الجهة'!K21</f>
        <v>0</v>
      </c>
      <c r="V21" s="128">
        <f>'نموذج أ - دراسة الجدوى -الجهة'!L21</f>
        <v>0</v>
      </c>
      <c r="W21" s="127">
        <f>'نموذج أ - دراسة الجدوى -الجهة'!M21</f>
        <v>0</v>
      </c>
      <c r="X21" s="16"/>
      <c r="Y21" s="116"/>
      <c r="Z21" s="127">
        <f>'نموذج أ - دراسة الجدوى -الجهة'!N21</f>
        <v>0</v>
      </c>
      <c r="AA21" s="16"/>
      <c r="AB21" s="121"/>
      <c r="AC21" s="127">
        <f>'نموذج أ - دراسة الجدوى -الجهة'!O21</f>
        <v>0</v>
      </c>
      <c r="AD21" s="16"/>
      <c r="AE21" s="121"/>
      <c r="AF21" s="127">
        <f>'نموذج أ - دراسة الجدوى -الجهة'!P21</f>
        <v>0</v>
      </c>
      <c r="AG21" s="16"/>
      <c r="AH21" s="121"/>
      <c r="AI21" s="127">
        <f>'نموذج أ - دراسة الجدوى -الجهة'!Q21</f>
        <v>0</v>
      </c>
      <c r="AJ21" s="16"/>
      <c r="AK21" s="121"/>
      <c r="AL21" s="127">
        <f>'نموذج أ - دراسة الجدوى -الجهة'!R21</f>
        <v>0</v>
      </c>
      <c r="AM21" s="16"/>
      <c r="AN21" s="121"/>
      <c r="AO21" s="127">
        <f>'نموذج أ - دراسة الجدوى -الجهة'!S21</f>
        <v>0</v>
      </c>
      <c r="AP21" s="16"/>
      <c r="AQ21" s="121"/>
      <c r="AR21" s="127">
        <f>'نموذج أ - دراسة الجدوى -الجهة'!T21</f>
        <v>0</v>
      </c>
      <c r="AS21" s="16"/>
      <c r="AT21" s="121"/>
      <c r="AU21" s="29">
        <f>'نموذج أ - دراسة الجدوى -الجهة'!U21</f>
        <v>0</v>
      </c>
      <c r="AV21" s="128">
        <f>'نموذج أ - دراسة الجدوى -الجهة'!V21</f>
        <v>0</v>
      </c>
      <c r="AW21" s="127">
        <f>'نموذج أ - دراسة الجدوى -الجهة'!W21</f>
        <v>0</v>
      </c>
      <c r="AX21" s="16"/>
      <c r="AY21" s="121"/>
      <c r="AZ21" s="127">
        <f>'نموذج أ - دراسة الجدوى -الجهة'!X21</f>
        <v>0</v>
      </c>
      <c r="BA21" s="16"/>
      <c r="BB21" s="121"/>
      <c r="BC21" s="127">
        <f>'نموذج أ - دراسة الجدوى -الجهة'!Y21</f>
        <v>0</v>
      </c>
      <c r="BD21" s="16"/>
      <c r="BE21" s="121"/>
      <c r="BF21" s="29">
        <f>'نموذج أ - دراسة الجدوى -الجهة'!Z21</f>
        <v>0</v>
      </c>
      <c r="BG21" s="128">
        <f>'نموذج أ - دراسة الجدوى -الجهة'!AA21</f>
        <v>0</v>
      </c>
      <c r="BH21" s="127">
        <f>'نموذج أ - دراسة الجدوى -الجهة'!AB21</f>
        <v>0</v>
      </c>
      <c r="BI21" s="16"/>
      <c r="BJ21" s="121"/>
      <c r="BK21" s="127">
        <f>'نموذج أ - دراسة الجدوى -الجهة'!AC21</f>
        <v>0</v>
      </c>
      <c r="BL21" s="16"/>
      <c r="BM21" s="121"/>
      <c r="BN21" s="127">
        <f>'نموذج أ - دراسة الجدوى -الجهة'!AD21</f>
        <v>0</v>
      </c>
      <c r="BO21" s="16"/>
      <c r="BP21" s="121"/>
      <c r="BQ21" s="127">
        <f>'نموذج أ - دراسة الجدوى -الجهة'!AE21</f>
        <v>0</v>
      </c>
      <c r="BR21" s="16"/>
      <c r="BS21" s="121"/>
      <c r="BT21" s="127">
        <f>'نموذج أ - دراسة الجدوى -الجهة'!AF21</f>
        <v>0</v>
      </c>
      <c r="BU21" s="16"/>
      <c r="BV21" s="121"/>
      <c r="BW21" s="127">
        <f>'نموذج أ - دراسة الجدوى -الجهة'!AG21</f>
        <v>0</v>
      </c>
      <c r="BX21" s="16"/>
      <c r="BY21" s="121"/>
      <c r="BZ21" s="29">
        <f>'نموذج أ - دراسة الجدوى -الجهة'!AH21</f>
        <v>0</v>
      </c>
      <c r="CA21" s="128">
        <f>'نموذج أ - دراسة الجدوى -الجهة'!AI21</f>
        <v>0</v>
      </c>
      <c r="CB21" s="127">
        <f>'نموذج أ - دراسة الجدوى -الجهة'!AJ21</f>
        <v>0</v>
      </c>
      <c r="CC21" s="16"/>
      <c r="CD21" s="121"/>
      <c r="CE21" s="127">
        <f>'نموذج أ - دراسة الجدوى -الجهة'!AK21</f>
        <v>0</v>
      </c>
      <c r="CF21" s="16"/>
      <c r="CG21" s="121"/>
      <c r="CH21" s="127">
        <f>'نموذج أ - دراسة الجدوى -الجهة'!AL21</f>
        <v>0</v>
      </c>
      <c r="CI21" s="16"/>
      <c r="CJ21" s="121"/>
      <c r="CK21" s="29">
        <f>'نموذج أ - دراسة الجدوى -الجهة'!AM21</f>
        <v>0</v>
      </c>
      <c r="CL21" s="128">
        <f>'نموذج أ - دراسة الجدوى -الجهة'!AN21</f>
        <v>0</v>
      </c>
      <c r="CM21" s="29">
        <f>'نموذج أ - دراسة الجدوى -الجهة'!AO21</f>
        <v>0</v>
      </c>
      <c r="CN21" s="29">
        <f>'نموذج أ - دراسة الجدوى -الجهة'!AP21</f>
        <v>0</v>
      </c>
    </row>
    <row r="22" spans="1:92" s="17" customFormat="1" ht="30" customHeight="1" x14ac:dyDescent="0.5">
      <c r="A22" s="9" t="str">
        <f>'نموذج أ - دراسة الجدوى -الجهة'!A22</f>
        <v>مشروع جديد رقم14</v>
      </c>
      <c r="B22" s="125">
        <f>'نموذج أ - دراسة الجدوى -الجهة'!B22</f>
        <v>0</v>
      </c>
      <c r="C22" s="9">
        <f>'نموذج أ - دراسة الجدوى -الجهة'!C22</f>
        <v>0</v>
      </c>
      <c r="D22" s="109">
        <f>'نموذج أ - دراسة الجدوى -الجهة'!D22</f>
        <v>0</v>
      </c>
      <c r="E22" s="110">
        <f>'نموذج أ - دراسة الجدوى -الجهة'!E22</f>
        <v>0</v>
      </c>
      <c r="F22" s="125">
        <f>'نموذج أ - دراسة الجدوى -الجهة'!F22</f>
        <v>0</v>
      </c>
      <c r="G22" s="16"/>
      <c r="H22" s="123"/>
      <c r="I22" s="127">
        <f>'نموذج أ - دراسة الجدوى -الجهة'!G22</f>
        <v>0</v>
      </c>
      <c r="J22" s="16"/>
      <c r="K22" s="116"/>
      <c r="L22" s="127">
        <f>'نموذج أ - دراسة الجدوى -الجهة'!H22</f>
        <v>0</v>
      </c>
      <c r="M22" s="16"/>
      <c r="N22" s="116"/>
      <c r="O22" s="126">
        <f>'نموذج أ - دراسة الجدوى -الجهة'!I22</f>
        <v>0</v>
      </c>
      <c r="P22" s="119"/>
      <c r="Q22" s="121"/>
      <c r="R22" s="56">
        <f>'نموذج أ - دراسة الجدوى -الجهة'!J22</f>
        <v>0</v>
      </c>
      <c r="S22" s="16"/>
      <c r="T22" s="123"/>
      <c r="U22" s="29">
        <f>'نموذج أ - دراسة الجدوى -الجهة'!K22</f>
        <v>0</v>
      </c>
      <c r="V22" s="128">
        <f>'نموذج أ - دراسة الجدوى -الجهة'!L22</f>
        <v>0</v>
      </c>
      <c r="W22" s="127">
        <f>'نموذج أ - دراسة الجدوى -الجهة'!M22</f>
        <v>0</v>
      </c>
      <c r="X22" s="16"/>
      <c r="Y22" s="116"/>
      <c r="Z22" s="127">
        <f>'نموذج أ - دراسة الجدوى -الجهة'!N22</f>
        <v>0</v>
      </c>
      <c r="AA22" s="16"/>
      <c r="AB22" s="121"/>
      <c r="AC22" s="127">
        <f>'نموذج أ - دراسة الجدوى -الجهة'!O22</f>
        <v>0</v>
      </c>
      <c r="AD22" s="16"/>
      <c r="AE22" s="121"/>
      <c r="AF22" s="127">
        <f>'نموذج أ - دراسة الجدوى -الجهة'!P22</f>
        <v>0</v>
      </c>
      <c r="AG22" s="16"/>
      <c r="AH22" s="121"/>
      <c r="AI22" s="127">
        <f>'نموذج أ - دراسة الجدوى -الجهة'!Q22</f>
        <v>0</v>
      </c>
      <c r="AJ22" s="16"/>
      <c r="AK22" s="121"/>
      <c r="AL22" s="127">
        <f>'نموذج أ - دراسة الجدوى -الجهة'!R22</f>
        <v>0</v>
      </c>
      <c r="AM22" s="16"/>
      <c r="AN22" s="121"/>
      <c r="AO22" s="127">
        <f>'نموذج أ - دراسة الجدوى -الجهة'!S22</f>
        <v>0</v>
      </c>
      <c r="AP22" s="16"/>
      <c r="AQ22" s="121"/>
      <c r="AR22" s="127">
        <f>'نموذج أ - دراسة الجدوى -الجهة'!T22</f>
        <v>0</v>
      </c>
      <c r="AS22" s="16"/>
      <c r="AT22" s="121"/>
      <c r="AU22" s="29">
        <f>'نموذج أ - دراسة الجدوى -الجهة'!U22</f>
        <v>0</v>
      </c>
      <c r="AV22" s="128">
        <f>'نموذج أ - دراسة الجدوى -الجهة'!V22</f>
        <v>0</v>
      </c>
      <c r="AW22" s="127">
        <f>'نموذج أ - دراسة الجدوى -الجهة'!W22</f>
        <v>0</v>
      </c>
      <c r="AX22" s="16"/>
      <c r="AY22" s="121"/>
      <c r="AZ22" s="127">
        <f>'نموذج أ - دراسة الجدوى -الجهة'!X22</f>
        <v>0</v>
      </c>
      <c r="BA22" s="16"/>
      <c r="BB22" s="121"/>
      <c r="BC22" s="127">
        <f>'نموذج أ - دراسة الجدوى -الجهة'!Y22</f>
        <v>0</v>
      </c>
      <c r="BD22" s="16"/>
      <c r="BE22" s="121"/>
      <c r="BF22" s="29">
        <f>'نموذج أ - دراسة الجدوى -الجهة'!Z22</f>
        <v>0</v>
      </c>
      <c r="BG22" s="128">
        <f>'نموذج أ - دراسة الجدوى -الجهة'!AA22</f>
        <v>0</v>
      </c>
      <c r="BH22" s="127">
        <f>'نموذج أ - دراسة الجدوى -الجهة'!AB22</f>
        <v>0</v>
      </c>
      <c r="BI22" s="16"/>
      <c r="BJ22" s="121"/>
      <c r="BK22" s="127">
        <f>'نموذج أ - دراسة الجدوى -الجهة'!AC22</f>
        <v>0</v>
      </c>
      <c r="BL22" s="16"/>
      <c r="BM22" s="121"/>
      <c r="BN22" s="127">
        <f>'نموذج أ - دراسة الجدوى -الجهة'!AD22</f>
        <v>0</v>
      </c>
      <c r="BO22" s="16"/>
      <c r="BP22" s="121"/>
      <c r="BQ22" s="127">
        <f>'نموذج أ - دراسة الجدوى -الجهة'!AE22</f>
        <v>0</v>
      </c>
      <c r="BR22" s="16"/>
      <c r="BS22" s="121"/>
      <c r="BT22" s="127">
        <f>'نموذج أ - دراسة الجدوى -الجهة'!AF22</f>
        <v>0</v>
      </c>
      <c r="BU22" s="16"/>
      <c r="BV22" s="121"/>
      <c r="BW22" s="127">
        <f>'نموذج أ - دراسة الجدوى -الجهة'!AG22</f>
        <v>0</v>
      </c>
      <c r="BX22" s="16"/>
      <c r="BY22" s="121"/>
      <c r="BZ22" s="29">
        <f>'نموذج أ - دراسة الجدوى -الجهة'!AH22</f>
        <v>0</v>
      </c>
      <c r="CA22" s="128">
        <f>'نموذج أ - دراسة الجدوى -الجهة'!AI22</f>
        <v>0</v>
      </c>
      <c r="CB22" s="127">
        <f>'نموذج أ - دراسة الجدوى -الجهة'!AJ22</f>
        <v>0</v>
      </c>
      <c r="CC22" s="16"/>
      <c r="CD22" s="121"/>
      <c r="CE22" s="127">
        <f>'نموذج أ - دراسة الجدوى -الجهة'!AK22</f>
        <v>0</v>
      </c>
      <c r="CF22" s="16"/>
      <c r="CG22" s="121"/>
      <c r="CH22" s="127">
        <f>'نموذج أ - دراسة الجدوى -الجهة'!AL22</f>
        <v>0</v>
      </c>
      <c r="CI22" s="16"/>
      <c r="CJ22" s="121"/>
      <c r="CK22" s="29">
        <f>'نموذج أ - دراسة الجدوى -الجهة'!AM22</f>
        <v>0</v>
      </c>
      <c r="CL22" s="128">
        <f>'نموذج أ - دراسة الجدوى -الجهة'!AN22</f>
        <v>0</v>
      </c>
      <c r="CM22" s="29">
        <f>'نموذج أ - دراسة الجدوى -الجهة'!AO22</f>
        <v>0</v>
      </c>
      <c r="CN22" s="29">
        <f>'نموذج أ - دراسة الجدوى -الجهة'!AP22</f>
        <v>0</v>
      </c>
    </row>
    <row r="23" spans="1:92" s="17" customFormat="1" ht="30" customHeight="1" x14ac:dyDescent="0.5">
      <c r="A23" s="9" t="str">
        <f>'نموذج أ - دراسة الجدوى -الجهة'!A23</f>
        <v>مشروع جديد رقم15</v>
      </c>
      <c r="B23" s="125">
        <f>'نموذج أ - دراسة الجدوى -الجهة'!B23</f>
        <v>0</v>
      </c>
      <c r="C23" s="9">
        <f>'نموذج أ - دراسة الجدوى -الجهة'!C23</f>
        <v>0</v>
      </c>
      <c r="D23" s="109">
        <f>'نموذج أ - دراسة الجدوى -الجهة'!D23</f>
        <v>0</v>
      </c>
      <c r="E23" s="110">
        <f>'نموذج أ - دراسة الجدوى -الجهة'!E23</f>
        <v>0</v>
      </c>
      <c r="F23" s="125">
        <f>'نموذج أ - دراسة الجدوى -الجهة'!F23</f>
        <v>0</v>
      </c>
      <c r="G23" s="16"/>
      <c r="H23" s="123"/>
      <c r="I23" s="127">
        <f>'نموذج أ - دراسة الجدوى -الجهة'!G23</f>
        <v>0</v>
      </c>
      <c r="J23" s="16"/>
      <c r="K23" s="116"/>
      <c r="L23" s="127">
        <f>'نموذج أ - دراسة الجدوى -الجهة'!H23</f>
        <v>0</v>
      </c>
      <c r="M23" s="16"/>
      <c r="N23" s="116"/>
      <c r="O23" s="126">
        <f>'نموذج أ - دراسة الجدوى -الجهة'!I23</f>
        <v>0</v>
      </c>
      <c r="P23" s="119"/>
      <c r="Q23" s="121"/>
      <c r="R23" s="56">
        <f>'نموذج أ - دراسة الجدوى -الجهة'!J23</f>
        <v>0</v>
      </c>
      <c r="S23" s="16"/>
      <c r="T23" s="123"/>
      <c r="U23" s="29">
        <f>'نموذج أ - دراسة الجدوى -الجهة'!K23</f>
        <v>0</v>
      </c>
      <c r="V23" s="128">
        <f>'نموذج أ - دراسة الجدوى -الجهة'!L23</f>
        <v>0</v>
      </c>
      <c r="W23" s="127">
        <f>'نموذج أ - دراسة الجدوى -الجهة'!M23</f>
        <v>0</v>
      </c>
      <c r="X23" s="16"/>
      <c r="Y23" s="116"/>
      <c r="Z23" s="127">
        <f>'نموذج أ - دراسة الجدوى -الجهة'!N23</f>
        <v>0</v>
      </c>
      <c r="AA23" s="16"/>
      <c r="AB23" s="121"/>
      <c r="AC23" s="127">
        <f>'نموذج أ - دراسة الجدوى -الجهة'!O23</f>
        <v>0</v>
      </c>
      <c r="AD23" s="16"/>
      <c r="AE23" s="121"/>
      <c r="AF23" s="127">
        <f>'نموذج أ - دراسة الجدوى -الجهة'!P23</f>
        <v>0</v>
      </c>
      <c r="AG23" s="16"/>
      <c r="AH23" s="121"/>
      <c r="AI23" s="127">
        <f>'نموذج أ - دراسة الجدوى -الجهة'!Q23</f>
        <v>0</v>
      </c>
      <c r="AJ23" s="16"/>
      <c r="AK23" s="121"/>
      <c r="AL23" s="127">
        <f>'نموذج أ - دراسة الجدوى -الجهة'!R23</f>
        <v>0</v>
      </c>
      <c r="AM23" s="16"/>
      <c r="AN23" s="121"/>
      <c r="AO23" s="127">
        <f>'نموذج أ - دراسة الجدوى -الجهة'!S23</f>
        <v>0</v>
      </c>
      <c r="AP23" s="16"/>
      <c r="AQ23" s="121"/>
      <c r="AR23" s="127">
        <f>'نموذج أ - دراسة الجدوى -الجهة'!T23</f>
        <v>0</v>
      </c>
      <c r="AS23" s="16"/>
      <c r="AT23" s="121"/>
      <c r="AU23" s="29">
        <f>'نموذج أ - دراسة الجدوى -الجهة'!U23</f>
        <v>0</v>
      </c>
      <c r="AV23" s="128">
        <f>'نموذج أ - دراسة الجدوى -الجهة'!V23</f>
        <v>0</v>
      </c>
      <c r="AW23" s="127">
        <f>'نموذج أ - دراسة الجدوى -الجهة'!W23</f>
        <v>0</v>
      </c>
      <c r="AX23" s="16"/>
      <c r="AY23" s="121"/>
      <c r="AZ23" s="127">
        <f>'نموذج أ - دراسة الجدوى -الجهة'!X23</f>
        <v>0</v>
      </c>
      <c r="BA23" s="16"/>
      <c r="BB23" s="121"/>
      <c r="BC23" s="127">
        <f>'نموذج أ - دراسة الجدوى -الجهة'!Y23</f>
        <v>0</v>
      </c>
      <c r="BD23" s="16"/>
      <c r="BE23" s="121"/>
      <c r="BF23" s="29">
        <f>'نموذج أ - دراسة الجدوى -الجهة'!Z23</f>
        <v>0</v>
      </c>
      <c r="BG23" s="128">
        <f>'نموذج أ - دراسة الجدوى -الجهة'!AA23</f>
        <v>0</v>
      </c>
      <c r="BH23" s="127">
        <f>'نموذج أ - دراسة الجدوى -الجهة'!AB23</f>
        <v>0</v>
      </c>
      <c r="BI23" s="16"/>
      <c r="BJ23" s="121"/>
      <c r="BK23" s="127">
        <f>'نموذج أ - دراسة الجدوى -الجهة'!AC23</f>
        <v>0</v>
      </c>
      <c r="BL23" s="16"/>
      <c r="BM23" s="121"/>
      <c r="BN23" s="127">
        <f>'نموذج أ - دراسة الجدوى -الجهة'!AD23</f>
        <v>0</v>
      </c>
      <c r="BO23" s="16"/>
      <c r="BP23" s="121"/>
      <c r="BQ23" s="127">
        <f>'نموذج أ - دراسة الجدوى -الجهة'!AE23</f>
        <v>0</v>
      </c>
      <c r="BR23" s="16"/>
      <c r="BS23" s="121"/>
      <c r="BT23" s="127">
        <f>'نموذج أ - دراسة الجدوى -الجهة'!AF23</f>
        <v>0</v>
      </c>
      <c r="BU23" s="16"/>
      <c r="BV23" s="121"/>
      <c r="BW23" s="127">
        <f>'نموذج أ - دراسة الجدوى -الجهة'!AG23</f>
        <v>0</v>
      </c>
      <c r="BX23" s="16"/>
      <c r="BY23" s="121"/>
      <c r="BZ23" s="29">
        <f>'نموذج أ - دراسة الجدوى -الجهة'!AH23</f>
        <v>0</v>
      </c>
      <c r="CA23" s="128">
        <f>'نموذج أ - دراسة الجدوى -الجهة'!AI23</f>
        <v>0</v>
      </c>
      <c r="CB23" s="127">
        <f>'نموذج أ - دراسة الجدوى -الجهة'!AJ23</f>
        <v>0</v>
      </c>
      <c r="CC23" s="16"/>
      <c r="CD23" s="121"/>
      <c r="CE23" s="127">
        <f>'نموذج أ - دراسة الجدوى -الجهة'!AK23</f>
        <v>0</v>
      </c>
      <c r="CF23" s="16"/>
      <c r="CG23" s="121"/>
      <c r="CH23" s="127">
        <f>'نموذج أ - دراسة الجدوى -الجهة'!AL23</f>
        <v>0</v>
      </c>
      <c r="CI23" s="16"/>
      <c r="CJ23" s="121"/>
      <c r="CK23" s="29">
        <f>'نموذج أ - دراسة الجدوى -الجهة'!AM23</f>
        <v>0</v>
      </c>
      <c r="CL23" s="128">
        <f>'نموذج أ - دراسة الجدوى -الجهة'!AN23</f>
        <v>0</v>
      </c>
      <c r="CM23" s="29">
        <f>'نموذج أ - دراسة الجدوى -الجهة'!AO23</f>
        <v>0</v>
      </c>
      <c r="CN23" s="29">
        <f>'نموذج أ - دراسة الجدوى -الجهة'!AP23</f>
        <v>0</v>
      </c>
    </row>
    <row r="24" spans="1:92" s="17" customFormat="1" ht="30" customHeight="1" x14ac:dyDescent="0.5">
      <c r="A24" s="9" t="str">
        <f>'نموذج أ - دراسة الجدوى -الجهة'!A24</f>
        <v>مشروع جديد رقم16</v>
      </c>
      <c r="B24" s="125">
        <f>'نموذج أ - دراسة الجدوى -الجهة'!B24</f>
        <v>0</v>
      </c>
      <c r="C24" s="9">
        <f>'نموذج أ - دراسة الجدوى -الجهة'!C24</f>
        <v>0</v>
      </c>
      <c r="D24" s="109">
        <f>'نموذج أ - دراسة الجدوى -الجهة'!D24</f>
        <v>0</v>
      </c>
      <c r="E24" s="110">
        <f>'نموذج أ - دراسة الجدوى -الجهة'!E24</f>
        <v>0</v>
      </c>
      <c r="F24" s="125">
        <f>'نموذج أ - دراسة الجدوى -الجهة'!F24</f>
        <v>0</v>
      </c>
      <c r="G24" s="16"/>
      <c r="H24" s="123"/>
      <c r="I24" s="127">
        <f>'نموذج أ - دراسة الجدوى -الجهة'!G24</f>
        <v>0</v>
      </c>
      <c r="J24" s="16"/>
      <c r="K24" s="116"/>
      <c r="L24" s="127">
        <f>'نموذج أ - دراسة الجدوى -الجهة'!H24</f>
        <v>0</v>
      </c>
      <c r="M24" s="16"/>
      <c r="N24" s="116"/>
      <c r="O24" s="126">
        <f>'نموذج أ - دراسة الجدوى -الجهة'!I24</f>
        <v>0</v>
      </c>
      <c r="P24" s="119"/>
      <c r="Q24" s="121"/>
      <c r="R24" s="56">
        <f>'نموذج أ - دراسة الجدوى -الجهة'!J24</f>
        <v>0</v>
      </c>
      <c r="S24" s="16"/>
      <c r="T24" s="123"/>
      <c r="U24" s="29">
        <f>'نموذج أ - دراسة الجدوى -الجهة'!K24</f>
        <v>0</v>
      </c>
      <c r="V24" s="128">
        <f>'نموذج أ - دراسة الجدوى -الجهة'!L24</f>
        <v>0</v>
      </c>
      <c r="W24" s="127">
        <f>'نموذج أ - دراسة الجدوى -الجهة'!M24</f>
        <v>0</v>
      </c>
      <c r="X24" s="16"/>
      <c r="Y24" s="116"/>
      <c r="Z24" s="127">
        <f>'نموذج أ - دراسة الجدوى -الجهة'!N24</f>
        <v>0</v>
      </c>
      <c r="AA24" s="16"/>
      <c r="AB24" s="121"/>
      <c r="AC24" s="127">
        <f>'نموذج أ - دراسة الجدوى -الجهة'!O24</f>
        <v>0</v>
      </c>
      <c r="AD24" s="16"/>
      <c r="AE24" s="121"/>
      <c r="AF24" s="127">
        <f>'نموذج أ - دراسة الجدوى -الجهة'!P24</f>
        <v>0</v>
      </c>
      <c r="AG24" s="16"/>
      <c r="AH24" s="121"/>
      <c r="AI24" s="127">
        <f>'نموذج أ - دراسة الجدوى -الجهة'!Q24</f>
        <v>0</v>
      </c>
      <c r="AJ24" s="16"/>
      <c r="AK24" s="121"/>
      <c r="AL24" s="127">
        <f>'نموذج أ - دراسة الجدوى -الجهة'!R24</f>
        <v>0</v>
      </c>
      <c r="AM24" s="16"/>
      <c r="AN24" s="121"/>
      <c r="AO24" s="127">
        <f>'نموذج أ - دراسة الجدوى -الجهة'!S24</f>
        <v>0</v>
      </c>
      <c r="AP24" s="16"/>
      <c r="AQ24" s="121"/>
      <c r="AR24" s="127">
        <f>'نموذج أ - دراسة الجدوى -الجهة'!T24</f>
        <v>0</v>
      </c>
      <c r="AS24" s="16"/>
      <c r="AT24" s="121"/>
      <c r="AU24" s="29">
        <f>'نموذج أ - دراسة الجدوى -الجهة'!U24</f>
        <v>0</v>
      </c>
      <c r="AV24" s="128">
        <f>'نموذج أ - دراسة الجدوى -الجهة'!V24</f>
        <v>0</v>
      </c>
      <c r="AW24" s="127">
        <f>'نموذج أ - دراسة الجدوى -الجهة'!W24</f>
        <v>0</v>
      </c>
      <c r="AX24" s="16"/>
      <c r="AY24" s="121"/>
      <c r="AZ24" s="127">
        <f>'نموذج أ - دراسة الجدوى -الجهة'!X24</f>
        <v>0</v>
      </c>
      <c r="BA24" s="16"/>
      <c r="BB24" s="121"/>
      <c r="BC24" s="127">
        <f>'نموذج أ - دراسة الجدوى -الجهة'!Y24</f>
        <v>0</v>
      </c>
      <c r="BD24" s="16"/>
      <c r="BE24" s="121"/>
      <c r="BF24" s="29">
        <f>'نموذج أ - دراسة الجدوى -الجهة'!Z24</f>
        <v>0</v>
      </c>
      <c r="BG24" s="128">
        <f>'نموذج أ - دراسة الجدوى -الجهة'!AA24</f>
        <v>0</v>
      </c>
      <c r="BH24" s="127">
        <f>'نموذج أ - دراسة الجدوى -الجهة'!AB24</f>
        <v>0</v>
      </c>
      <c r="BI24" s="16"/>
      <c r="BJ24" s="121"/>
      <c r="BK24" s="127">
        <f>'نموذج أ - دراسة الجدوى -الجهة'!AC24</f>
        <v>0</v>
      </c>
      <c r="BL24" s="16"/>
      <c r="BM24" s="121"/>
      <c r="BN24" s="127">
        <f>'نموذج أ - دراسة الجدوى -الجهة'!AD24</f>
        <v>0</v>
      </c>
      <c r="BO24" s="16"/>
      <c r="BP24" s="121"/>
      <c r="BQ24" s="127">
        <f>'نموذج أ - دراسة الجدوى -الجهة'!AE24</f>
        <v>0</v>
      </c>
      <c r="BR24" s="16"/>
      <c r="BS24" s="121"/>
      <c r="BT24" s="127">
        <f>'نموذج أ - دراسة الجدوى -الجهة'!AF24</f>
        <v>0</v>
      </c>
      <c r="BU24" s="16"/>
      <c r="BV24" s="121"/>
      <c r="BW24" s="127">
        <f>'نموذج أ - دراسة الجدوى -الجهة'!AG24</f>
        <v>0</v>
      </c>
      <c r="BX24" s="16"/>
      <c r="BY24" s="121"/>
      <c r="BZ24" s="29">
        <f>'نموذج أ - دراسة الجدوى -الجهة'!AH24</f>
        <v>0</v>
      </c>
      <c r="CA24" s="128">
        <f>'نموذج أ - دراسة الجدوى -الجهة'!AI24</f>
        <v>0</v>
      </c>
      <c r="CB24" s="127">
        <f>'نموذج أ - دراسة الجدوى -الجهة'!AJ24</f>
        <v>0</v>
      </c>
      <c r="CC24" s="16"/>
      <c r="CD24" s="121"/>
      <c r="CE24" s="127">
        <f>'نموذج أ - دراسة الجدوى -الجهة'!AK24</f>
        <v>0</v>
      </c>
      <c r="CF24" s="16"/>
      <c r="CG24" s="121"/>
      <c r="CH24" s="127">
        <f>'نموذج أ - دراسة الجدوى -الجهة'!AL24</f>
        <v>0</v>
      </c>
      <c r="CI24" s="16"/>
      <c r="CJ24" s="121"/>
      <c r="CK24" s="29">
        <f>'نموذج أ - دراسة الجدوى -الجهة'!AM24</f>
        <v>0</v>
      </c>
      <c r="CL24" s="128">
        <f>'نموذج أ - دراسة الجدوى -الجهة'!AN24</f>
        <v>0</v>
      </c>
      <c r="CM24" s="29">
        <f>'نموذج أ - دراسة الجدوى -الجهة'!AO24</f>
        <v>0</v>
      </c>
      <c r="CN24" s="29">
        <f>'نموذج أ - دراسة الجدوى -الجهة'!AP24</f>
        <v>0</v>
      </c>
    </row>
    <row r="25" spans="1:92" s="17" customFormat="1" ht="30" customHeight="1" x14ac:dyDescent="0.5">
      <c r="A25" s="9" t="str">
        <f>'نموذج أ - دراسة الجدوى -الجهة'!A25</f>
        <v>مشروع جديد رقم17</v>
      </c>
      <c r="B25" s="125">
        <f>'نموذج أ - دراسة الجدوى -الجهة'!B25</f>
        <v>0</v>
      </c>
      <c r="C25" s="9">
        <f>'نموذج أ - دراسة الجدوى -الجهة'!C25</f>
        <v>0</v>
      </c>
      <c r="D25" s="109">
        <f>'نموذج أ - دراسة الجدوى -الجهة'!D25</f>
        <v>0</v>
      </c>
      <c r="E25" s="110">
        <f>'نموذج أ - دراسة الجدوى -الجهة'!E25</f>
        <v>0</v>
      </c>
      <c r="F25" s="125">
        <f>'نموذج أ - دراسة الجدوى -الجهة'!F25</f>
        <v>0</v>
      </c>
      <c r="G25" s="16"/>
      <c r="H25" s="123"/>
      <c r="I25" s="127">
        <f>'نموذج أ - دراسة الجدوى -الجهة'!G25</f>
        <v>0</v>
      </c>
      <c r="J25" s="16"/>
      <c r="K25" s="116"/>
      <c r="L25" s="127">
        <f>'نموذج أ - دراسة الجدوى -الجهة'!H25</f>
        <v>0</v>
      </c>
      <c r="M25" s="16"/>
      <c r="N25" s="116"/>
      <c r="O25" s="126">
        <f>'نموذج أ - دراسة الجدوى -الجهة'!I25</f>
        <v>0</v>
      </c>
      <c r="P25" s="119"/>
      <c r="Q25" s="121"/>
      <c r="R25" s="56">
        <f>'نموذج أ - دراسة الجدوى -الجهة'!J25</f>
        <v>0</v>
      </c>
      <c r="S25" s="16"/>
      <c r="T25" s="123"/>
      <c r="U25" s="29">
        <f>'نموذج أ - دراسة الجدوى -الجهة'!K25</f>
        <v>0</v>
      </c>
      <c r="V25" s="128">
        <f>'نموذج أ - دراسة الجدوى -الجهة'!L25</f>
        <v>0</v>
      </c>
      <c r="W25" s="127">
        <f>'نموذج أ - دراسة الجدوى -الجهة'!M25</f>
        <v>0</v>
      </c>
      <c r="X25" s="16"/>
      <c r="Y25" s="116"/>
      <c r="Z25" s="127">
        <f>'نموذج أ - دراسة الجدوى -الجهة'!N25</f>
        <v>0</v>
      </c>
      <c r="AA25" s="16"/>
      <c r="AB25" s="121"/>
      <c r="AC25" s="127">
        <f>'نموذج أ - دراسة الجدوى -الجهة'!O25</f>
        <v>0</v>
      </c>
      <c r="AD25" s="16"/>
      <c r="AE25" s="121"/>
      <c r="AF25" s="127">
        <f>'نموذج أ - دراسة الجدوى -الجهة'!P25</f>
        <v>0</v>
      </c>
      <c r="AG25" s="16"/>
      <c r="AH25" s="121"/>
      <c r="AI25" s="127">
        <f>'نموذج أ - دراسة الجدوى -الجهة'!Q25</f>
        <v>0</v>
      </c>
      <c r="AJ25" s="16"/>
      <c r="AK25" s="121"/>
      <c r="AL25" s="127">
        <f>'نموذج أ - دراسة الجدوى -الجهة'!R25</f>
        <v>0</v>
      </c>
      <c r="AM25" s="16"/>
      <c r="AN25" s="121"/>
      <c r="AO25" s="127">
        <f>'نموذج أ - دراسة الجدوى -الجهة'!S25</f>
        <v>0</v>
      </c>
      <c r="AP25" s="16"/>
      <c r="AQ25" s="121"/>
      <c r="AR25" s="127">
        <f>'نموذج أ - دراسة الجدوى -الجهة'!T25</f>
        <v>0</v>
      </c>
      <c r="AS25" s="16"/>
      <c r="AT25" s="121"/>
      <c r="AU25" s="29">
        <f>'نموذج أ - دراسة الجدوى -الجهة'!U25</f>
        <v>0</v>
      </c>
      <c r="AV25" s="128">
        <f>'نموذج أ - دراسة الجدوى -الجهة'!V25</f>
        <v>0</v>
      </c>
      <c r="AW25" s="127">
        <f>'نموذج أ - دراسة الجدوى -الجهة'!W25</f>
        <v>0</v>
      </c>
      <c r="AX25" s="16"/>
      <c r="AY25" s="121"/>
      <c r="AZ25" s="127">
        <f>'نموذج أ - دراسة الجدوى -الجهة'!X25</f>
        <v>0</v>
      </c>
      <c r="BA25" s="16"/>
      <c r="BB25" s="121"/>
      <c r="BC25" s="127">
        <f>'نموذج أ - دراسة الجدوى -الجهة'!Y25</f>
        <v>0</v>
      </c>
      <c r="BD25" s="16"/>
      <c r="BE25" s="121"/>
      <c r="BF25" s="29">
        <f>'نموذج أ - دراسة الجدوى -الجهة'!Z25</f>
        <v>0</v>
      </c>
      <c r="BG25" s="128">
        <f>'نموذج أ - دراسة الجدوى -الجهة'!AA25</f>
        <v>0</v>
      </c>
      <c r="BH25" s="127">
        <f>'نموذج أ - دراسة الجدوى -الجهة'!AB25</f>
        <v>0</v>
      </c>
      <c r="BI25" s="16"/>
      <c r="BJ25" s="121"/>
      <c r="BK25" s="127">
        <f>'نموذج أ - دراسة الجدوى -الجهة'!AC25</f>
        <v>0</v>
      </c>
      <c r="BL25" s="16"/>
      <c r="BM25" s="121"/>
      <c r="BN25" s="127">
        <f>'نموذج أ - دراسة الجدوى -الجهة'!AD25</f>
        <v>0</v>
      </c>
      <c r="BO25" s="16"/>
      <c r="BP25" s="121"/>
      <c r="BQ25" s="127">
        <f>'نموذج أ - دراسة الجدوى -الجهة'!AE25</f>
        <v>0</v>
      </c>
      <c r="BR25" s="16"/>
      <c r="BS25" s="121"/>
      <c r="BT25" s="127">
        <f>'نموذج أ - دراسة الجدوى -الجهة'!AF25</f>
        <v>0</v>
      </c>
      <c r="BU25" s="16"/>
      <c r="BV25" s="121"/>
      <c r="BW25" s="127">
        <f>'نموذج أ - دراسة الجدوى -الجهة'!AG25</f>
        <v>0</v>
      </c>
      <c r="BX25" s="16"/>
      <c r="BY25" s="121"/>
      <c r="BZ25" s="29">
        <f>'نموذج أ - دراسة الجدوى -الجهة'!AH25</f>
        <v>0</v>
      </c>
      <c r="CA25" s="128">
        <f>'نموذج أ - دراسة الجدوى -الجهة'!AI25</f>
        <v>0</v>
      </c>
      <c r="CB25" s="127">
        <f>'نموذج أ - دراسة الجدوى -الجهة'!AJ25</f>
        <v>0</v>
      </c>
      <c r="CC25" s="16"/>
      <c r="CD25" s="121"/>
      <c r="CE25" s="127">
        <f>'نموذج أ - دراسة الجدوى -الجهة'!AK25</f>
        <v>0</v>
      </c>
      <c r="CF25" s="16"/>
      <c r="CG25" s="121"/>
      <c r="CH25" s="127">
        <f>'نموذج أ - دراسة الجدوى -الجهة'!AL25</f>
        <v>0</v>
      </c>
      <c r="CI25" s="16"/>
      <c r="CJ25" s="121"/>
      <c r="CK25" s="29">
        <f>'نموذج أ - دراسة الجدوى -الجهة'!AM25</f>
        <v>0</v>
      </c>
      <c r="CL25" s="128">
        <f>'نموذج أ - دراسة الجدوى -الجهة'!AN25</f>
        <v>0</v>
      </c>
      <c r="CM25" s="29">
        <f>'نموذج أ - دراسة الجدوى -الجهة'!AO25</f>
        <v>0</v>
      </c>
      <c r="CN25" s="29">
        <f>'نموذج أ - دراسة الجدوى -الجهة'!AP25</f>
        <v>0</v>
      </c>
    </row>
    <row r="26" spans="1:92" s="17" customFormat="1" ht="30" customHeight="1" x14ac:dyDescent="0.5">
      <c r="A26" s="9" t="str">
        <f>'نموذج أ - دراسة الجدوى -الجهة'!A26</f>
        <v>مشروع جديد رقم18</v>
      </c>
      <c r="B26" s="125">
        <f>'نموذج أ - دراسة الجدوى -الجهة'!B26</f>
        <v>0</v>
      </c>
      <c r="C26" s="9">
        <f>'نموذج أ - دراسة الجدوى -الجهة'!C26</f>
        <v>0</v>
      </c>
      <c r="D26" s="109">
        <f>'نموذج أ - دراسة الجدوى -الجهة'!D26</f>
        <v>0</v>
      </c>
      <c r="E26" s="110">
        <f>'نموذج أ - دراسة الجدوى -الجهة'!E26</f>
        <v>0</v>
      </c>
      <c r="F26" s="125">
        <f>'نموذج أ - دراسة الجدوى -الجهة'!F26</f>
        <v>0</v>
      </c>
      <c r="G26" s="16"/>
      <c r="H26" s="123"/>
      <c r="I26" s="127">
        <f>'نموذج أ - دراسة الجدوى -الجهة'!G26</f>
        <v>0</v>
      </c>
      <c r="J26" s="16"/>
      <c r="K26" s="116"/>
      <c r="L26" s="127">
        <f>'نموذج أ - دراسة الجدوى -الجهة'!H26</f>
        <v>0</v>
      </c>
      <c r="M26" s="16"/>
      <c r="N26" s="116"/>
      <c r="O26" s="126">
        <f>'نموذج أ - دراسة الجدوى -الجهة'!I26</f>
        <v>0</v>
      </c>
      <c r="P26" s="119"/>
      <c r="Q26" s="121"/>
      <c r="R26" s="56">
        <f>'نموذج أ - دراسة الجدوى -الجهة'!J26</f>
        <v>0</v>
      </c>
      <c r="S26" s="16"/>
      <c r="T26" s="123"/>
      <c r="U26" s="29">
        <f>'نموذج أ - دراسة الجدوى -الجهة'!K26</f>
        <v>0</v>
      </c>
      <c r="V26" s="128">
        <f>'نموذج أ - دراسة الجدوى -الجهة'!L26</f>
        <v>0</v>
      </c>
      <c r="W26" s="127">
        <f>'نموذج أ - دراسة الجدوى -الجهة'!M26</f>
        <v>0</v>
      </c>
      <c r="X26" s="16"/>
      <c r="Y26" s="116"/>
      <c r="Z26" s="127">
        <f>'نموذج أ - دراسة الجدوى -الجهة'!N26</f>
        <v>0</v>
      </c>
      <c r="AA26" s="16"/>
      <c r="AB26" s="121"/>
      <c r="AC26" s="127">
        <f>'نموذج أ - دراسة الجدوى -الجهة'!O26</f>
        <v>0</v>
      </c>
      <c r="AD26" s="16"/>
      <c r="AE26" s="121"/>
      <c r="AF26" s="127">
        <f>'نموذج أ - دراسة الجدوى -الجهة'!P26</f>
        <v>0</v>
      </c>
      <c r="AG26" s="16"/>
      <c r="AH26" s="121"/>
      <c r="AI26" s="127">
        <f>'نموذج أ - دراسة الجدوى -الجهة'!Q26</f>
        <v>0</v>
      </c>
      <c r="AJ26" s="16"/>
      <c r="AK26" s="121"/>
      <c r="AL26" s="127">
        <f>'نموذج أ - دراسة الجدوى -الجهة'!R26</f>
        <v>0</v>
      </c>
      <c r="AM26" s="16"/>
      <c r="AN26" s="121"/>
      <c r="AO26" s="127">
        <f>'نموذج أ - دراسة الجدوى -الجهة'!S26</f>
        <v>0</v>
      </c>
      <c r="AP26" s="16"/>
      <c r="AQ26" s="121"/>
      <c r="AR26" s="127">
        <f>'نموذج أ - دراسة الجدوى -الجهة'!T26</f>
        <v>0</v>
      </c>
      <c r="AS26" s="16"/>
      <c r="AT26" s="121"/>
      <c r="AU26" s="29">
        <f>'نموذج أ - دراسة الجدوى -الجهة'!U26</f>
        <v>0</v>
      </c>
      <c r="AV26" s="128">
        <f>'نموذج أ - دراسة الجدوى -الجهة'!V26</f>
        <v>0</v>
      </c>
      <c r="AW26" s="127">
        <f>'نموذج أ - دراسة الجدوى -الجهة'!W26</f>
        <v>0</v>
      </c>
      <c r="AX26" s="16"/>
      <c r="AY26" s="121"/>
      <c r="AZ26" s="127">
        <f>'نموذج أ - دراسة الجدوى -الجهة'!X26</f>
        <v>0</v>
      </c>
      <c r="BA26" s="16"/>
      <c r="BB26" s="121"/>
      <c r="BC26" s="127">
        <f>'نموذج أ - دراسة الجدوى -الجهة'!Y26</f>
        <v>0</v>
      </c>
      <c r="BD26" s="16"/>
      <c r="BE26" s="121"/>
      <c r="BF26" s="29">
        <f>'نموذج أ - دراسة الجدوى -الجهة'!Z26</f>
        <v>0</v>
      </c>
      <c r="BG26" s="128">
        <f>'نموذج أ - دراسة الجدوى -الجهة'!AA26</f>
        <v>0</v>
      </c>
      <c r="BH26" s="127">
        <f>'نموذج أ - دراسة الجدوى -الجهة'!AB26</f>
        <v>0</v>
      </c>
      <c r="BI26" s="16"/>
      <c r="BJ26" s="121"/>
      <c r="BK26" s="127">
        <f>'نموذج أ - دراسة الجدوى -الجهة'!AC26</f>
        <v>0</v>
      </c>
      <c r="BL26" s="16"/>
      <c r="BM26" s="121"/>
      <c r="BN26" s="127">
        <f>'نموذج أ - دراسة الجدوى -الجهة'!AD26</f>
        <v>0</v>
      </c>
      <c r="BO26" s="16"/>
      <c r="BP26" s="121"/>
      <c r="BQ26" s="127">
        <f>'نموذج أ - دراسة الجدوى -الجهة'!AE26</f>
        <v>0</v>
      </c>
      <c r="BR26" s="16"/>
      <c r="BS26" s="121"/>
      <c r="BT26" s="127">
        <f>'نموذج أ - دراسة الجدوى -الجهة'!AF26</f>
        <v>0</v>
      </c>
      <c r="BU26" s="16"/>
      <c r="BV26" s="121"/>
      <c r="BW26" s="127">
        <f>'نموذج أ - دراسة الجدوى -الجهة'!AG26</f>
        <v>0</v>
      </c>
      <c r="BX26" s="16"/>
      <c r="BY26" s="121"/>
      <c r="BZ26" s="29">
        <f>'نموذج أ - دراسة الجدوى -الجهة'!AH26</f>
        <v>0</v>
      </c>
      <c r="CA26" s="128">
        <f>'نموذج أ - دراسة الجدوى -الجهة'!AI26</f>
        <v>0</v>
      </c>
      <c r="CB26" s="127">
        <f>'نموذج أ - دراسة الجدوى -الجهة'!AJ26</f>
        <v>0</v>
      </c>
      <c r="CC26" s="16"/>
      <c r="CD26" s="121"/>
      <c r="CE26" s="127">
        <f>'نموذج أ - دراسة الجدوى -الجهة'!AK26</f>
        <v>0</v>
      </c>
      <c r="CF26" s="16"/>
      <c r="CG26" s="121"/>
      <c r="CH26" s="127">
        <f>'نموذج أ - دراسة الجدوى -الجهة'!AL26</f>
        <v>0</v>
      </c>
      <c r="CI26" s="16"/>
      <c r="CJ26" s="121"/>
      <c r="CK26" s="29">
        <f>'نموذج أ - دراسة الجدوى -الجهة'!AM26</f>
        <v>0</v>
      </c>
      <c r="CL26" s="128">
        <f>'نموذج أ - دراسة الجدوى -الجهة'!AN26</f>
        <v>0</v>
      </c>
      <c r="CM26" s="29">
        <f>'نموذج أ - دراسة الجدوى -الجهة'!AO26</f>
        <v>0</v>
      </c>
      <c r="CN26" s="29">
        <f>'نموذج أ - دراسة الجدوى -الجهة'!AP26</f>
        <v>0</v>
      </c>
    </row>
    <row r="27" spans="1:92" s="17" customFormat="1" ht="30" customHeight="1" x14ac:dyDescent="0.5">
      <c r="A27" s="9" t="str">
        <f>'نموذج أ - دراسة الجدوى -الجهة'!A27</f>
        <v>مشروع جديد رقم19</v>
      </c>
      <c r="B27" s="125">
        <f>'نموذج أ - دراسة الجدوى -الجهة'!B27</f>
        <v>0</v>
      </c>
      <c r="C27" s="9">
        <f>'نموذج أ - دراسة الجدوى -الجهة'!C27</f>
        <v>0</v>
      </c>
      <c r="D27" s="109">
        <f>'نموذج أ - دراسة الجدوى -الجهة'!D27</f>
        <v>0</v>
      </c>
      <c r="E27" s="110">
        <f>'نموذج أ - دراسة الجدوى -الجهة'!E27</f>
        <v>0</v>
      </c>
      <c r="F27" s="125">
        <f>'نموذج أ - دراسة الجدوى -الجهة'!F27</f>
        <v>0</v>
      </c>
      <c r="G27" s="16"/>
      <c r="H27" s="123"/>
      <c r="I27" s="127">
        <f>'نموذج أ - دراسة الجدوى -الجهة'!G27</f>
        <v>0</v>
      </c>
      <c r="J27" s="16"/>
      <c r="K27" s="116"/>
      <c r="L27" s="127">
        <f>'نموذج أ - دراسة الجدوى -الجهة'!H27</f>
        <v>0</v>
      </c>
      <c r="M27" s="16"/>
      <c r="N27" s="116"/>
      <c r="O27" s="126">
        <f>'نموذج أ - دراسة الجدوى -الجهة'!I27</f>
        <v>0</v>
      </c>
      <c r="P27" s="119"/>
      <c r="Q27" s="121"/>
      <c r="R27" s="56">
        <f>'نموذج أ - دراسة الجدوى -الجهة'!J27</f>
        <v>0</v>
      </c>
      <c r="S27" s="16"/>
      <c r="T27" s="123"/>
      <c r="U27" s="29">
        <f>'نموذج أ - دراسة الجدوى -الجهة'!K27</f>
        <v>0</v>
      </c>
      <c r="V27" s="128">
        <f>'نموذج أ - دراسة الجدوى -الجهة'!L27</f>
        <v>0</v>
      </c>
      <c r="W27" s="127">
        <f>'نموذج أ - دراسة الجدوى -الجهة'!M27</f>
        <v>0</v>
      </c>
      <c r="X27" s="16"/>
      <c r="Y27" s="116"/>
      <c r="Z27" s="127">
        <f>'نموذج أ - دراسة الجدوى -الجهة'!N27</f>
        <v>0</v>
      </c>
      <c r="AA27" s="16"/>
      <c r="AB27" s="121"/>
      <c r="AC27" s="127">
        <f>'نموذج أ - دراسة الجدوى -الجهة'!O27</f>
        <v>0</v>
      </c>
      <c r="AD27" s="16"/>
      <c r="AE27" s="121"/>
      <c r="AF27" s="127">
        <f>'نموذج أ - دراسة الجدوى -الجهة'!P27</f>
        <v>0</v>
      </c>
      <c r="AG27" s="16"/>
      <c r="AH27" s="121"/>
      <c r="AI27" s="127">
        <f>'نموذج أ - دراسة الجدوى -الجهة'!Q27</f>
        <v>0</v>
      </c>
      <c r="AJ27" s="16"/>
      <c r="AK27" s="121"/>
      <c r="AL27" s="127">
        <f>'نموذج أ - دراسة الجدوى -الجهة'!R27</f>
        <v>0</v>
      </c>
      <c r="AM27" s="16"/>
      <c r="AN27" s="121"/>
      <c r="AO27" s="127">
        <f>'نموذج أ - دراسة الجدوى -الجهة'!S27</f>
        <v>0</v>
      </c>
      <c r="AP27" s="16"/>
      <c r="AQ27" s="121"/>
      <c r="AR27" s="127">
        <f>'نموذج أ - دراسة الجدوى -الجهة'!T27</f>
        <v>0</v>
      </c>
      <c r="AS27" s="16"/>
      <c r="AT27" s="121"/>
      <c r="AU27" s="29">
        <f>'نموذج أ - دراسة الجدوى -الجهة'!U27</f>
        <v>0</v>
      </c>
      <c r="AV27" s="128">
        <f>'نموذج أ - دراسة الجدوى -الجهة'!V27</f>
        <v>0</v>
      </c>
      <c r="AW27" s="127">
        <f>'نموذج أ - دراسة الجدوى -الجهة'!W27</f>
        <v>0</v>
      </c>
      <c r="AX27" s="16"/>
      <c r="AY27" s="121"/>
      <c r="AZ27" s="127">
        <f>'نموذج أ - دراسة الجدوى -الجهة'!X27</f>
        <v>0</v>
      </c>
      <c r="BA27" s="16"/>
      <c r="BB27" s="121"/>
      <c r="BC27" s="127">
        <f>'نموذج أ - دراسة الجدوى -الجهة'!Y27</f>
        <v>0</v>
      </c>
      <c r="BD27" s="16"/>
      <c r="BE27" s="121"/>
      <c r="BF27" s="29">
        <f>'نموذج أ - دراسة الجدوى -الجهة'!Z27</f>
        <v>0</v>
      </c>
      <c r="BG27" s="128">
        <f>'نموذج أ - دراسة الجدوى -الجهة'!AA27</f>
        <v>0</v>
      </c>
      <c r="BH27" s="127">
        <f>'نموذج أ - دراسة الجدوى -الجهة'!AB27</f>
        <v>0</v>
      </c>
      <c r="BI27" s="16"/>
      <c r="BJ27" s="121"/>
      <c r="BK27" s="127">
        <f>'نموذج أ - دراسة الجدوى -الجهة'!AC27</f>
        <v>0</v>
      </c>
      <c r="BL27" s="16"/>
      <c r="BM27" s="121"/>
      <c r="BN27" s="127">
        <f>'نموذج أ - دراسة الجدوى -الجهة'!AD27</f>
        <v>0</v>
      </c>
      <c r="BO27" s="16"/>
      <c r="BP27" s="121"/>
      <c r="BQ27" s="127">
        <f>'نموذج أ - دراسة الجدوى -الجهة'!AE27</f>
        <v>0</v>
      </c>
      <c r="BR27" s="16"/>
      <c r="BS27" s="121"/>
      <c r="BT27" s="127">
        <f>'نموذج أ - دراسة الجدوى -الجهة'!AF27</f>
        <v>0</v>
      </c>
      <c r="BU27" s="16"/>
      <c r="BV27" s="121"/>
      <c r="BW27" s="127">
        <f>'نموذج أ - دراسة الجدوى -الجهة'!AG27</f>
        <v>0</v>
      </c>
      <c r="BX27" s="16"/>
      <c r="BY27" s="121"/>
      <c r="BZ27" s="29">
        <f>'نموذج أ - دراسة الجدوى -الجهة'!AH27</f>
        <v>0</v>
      </c>
      <c r="CA27" s="128">
        <f>'نموذج أ - دراسة الجدوى -الجهة'!AI27</f>
        <v>0</v>
      </c>
      <c r="CB27" s="127">
        <f>'نموذج أ - دراسة الجدوى -الجهة'!AJ27</f>
        <v>0</v>
      </c>
      <c r="CC27" s="16"/>
      <c r="CD27" s="121"/>
      <c r="CE27" s="127">
        <f>'نموذج أ - دراسة الجدوى -الجهة'!AK27</f>
        <v>0</v>
      </c>
      <c r="CF27" s="16"/>
      <c r="CG27" s="121"/>
      <c r="CH27" s="127">
        <f>'نموذج أ - دراسة الجدوى -الجهة'!AL27</f>
        <v>0</v>
      </c>
      <c r="CI27" s="16"/>
      <c r="CJ27" s="121"/>
      <c r="CK27" s="29">
        <f>'نموذج أ - دراسة الجدوى -الجهة'!AM27</f>
        <v>0</v>
      </c>
      <c r="CL27" s="128">
        <f>'نموذج أ - دراسة الجدوى -الجهة'!AN27</f>
        <v>0</v>
      </c>
      <c r="CM27" s="29">
        <f>'نموذج أ - دراسة الجدوى -الجهة'!AO27</f>
        <v>0</v>
      </c>
      <c r="CN27" s="29">
        <f>'نموذج أ - دراسة الجدوى -الجهة'!AP27</f>
        <v>0</v>
      </c>
    </row>
    <row r="28" spans="1:92" s="17" customFormat="1" ht="30" customHeight="1" x14ac:dyDescent="0.5">
      <c r="A28" s="9" t="str">
        <f>'نموذج أ - دراسة الجدوى -الجهة'!A28</f>
        <v>مشروع جديد رقم20</v>
      </c>
      <c r="B28" s="125">
        <f>'نموذج أ - دراسة الجدوى -الجهة'!B28</f>
        <v>0</v>
      </c>
      <c r="C28" s="9">
        <f>'نموذج أ - دراسة الجدوى -الجهة'!C28</f>
        <v>0</v>
      </c>
      <c r="D28" s="109">
        <f>'نموذج أ - دراسة الجدوى -الجهة'!D28</f>
        <v>0</v>
      </c>
      <c r="E28" s="110">
        <f>'نموذج أ - دراسة الجدوى -الجهة'!E28</f>
        <v>0</v>
      </c>
      <c r="F28" s="125">
        <f>'نموذج أ - دراسة الجدوى -الجهة'!F28</f>
        <v>0</v>
      </c>
      <c r="G28" s="16"/>
      <c r="H28" s="123"/>
      <c r="I28" s="127">
        <f>'نموذج أ - دراسة الجدوى -الجهة'!G28</f>
        <v>0</v>
      </c>
      <c r="J28" s="16"/>
      <c r="K28" s="116"/>
      <c r="L28" s="127">
        <f>'نموذج أ - دراسة الجدوى -الجهة'!H28</f>
        <v>0</v>
      </c>
      <c r="M28" s="16"/>
      <c r="N28" s="116"/>
      <c r="O28" s="126">
        <f>'نموذج أ - دراسة الجدوى -الجهة'!I28</f>
        <v>0</v>
      </c>
      <c r="P28" s="119"/>
      <c r="Q28" s="121"/>
      <c r="R28" s="56">
        <f>'نموذج أ - دراسة الجدوى -الجهة'!J28</f>
        <v>0</v>
      </c>
      <c r="S28" s="16"/>
      <c r="T28" s="123"/>
      <c r="U28" s="29">
        <f>'نموذج أ - دراسة الجدوى -الجهة'!K28</f>
        <v>0</v>
      </c>
      <c r="V28" s="128">
        <f>'نموذج أ - دراسة الجدوى -الجهة'!L28</f>
        <v>0</v>
      </c>
      <c r="W28" s="127">
        <f>'نموذج أ - دراسة الجدوى -الجهة'!M28</f>
        <v>0</v>
      </c>
      <c r="X28" s="16"/>
      <c r="Y28" s="116"/>
      <c r="Z28" s="127">
        <f>'نموذج أ - دراسة الجدوى -الجهة'!N28</f>
        <v>0</v>
      </c>
      <c r="AA28" s="16"/>
      <c r="AB28" s="121"/>
      <c r="AC28" s="127">
        <f>'نموذج أ - دراسة الجدوى -الجهة'!O28</f>
        <v>0</v>
      </c>
      <c r="AD28" s="16"/>
      <c r="AE28" s="121"/>
      <c r="AF28" s="127">
        <f>'نموذج أ - دراسة الجدوى -الجهة'!P28</f>
        <v>0</v>
      </c>
      <c r="AG28" s="16"/>
      <c r="AH28" s="121"/>
      <c r="AI28" s="127">
        <f>'نموذج أ - دراسة الجدوى -الجهة'!Q28</f>
        <v>0</v>
      </c>
      <c r="AJ28" s="16"/>
      <c r="AK28" s="121"/>
      <c r="AL28" s="127">
        <f>'نموذج أ - دراسة الجدوى -الجهة'!R28</f>
        <v>0</v>
      </c>
      <c r="AM28" s="16"/>
      <c r="AN28" s="121"/>
      <c r="AO28" s="127">
        <f>'نموذج أ - دراسة الجدوى -الجهة'!S28</f>
        <v>0</v>
      </c>
      <c r="AP28" s="16"/>
      <c r="AQ28" s="121"/>
      <c r="AR28" s="127">
        <f>'نموذج أ - دراسة الجدوى -الجهة'!T28</f>
        <v>0</v>
      </c>
      <c r="AS28" s="16"/>
      <c r="AT28" s="121"/>
      <c r="AU28" s="29">
        <f>'نموذج أ - دراسة الجدوى -الجهة'!U28</f>
        <v>0</v>
      </c>
      <c r="AV28" s="128">
        <f>'نموذج أ - دراسة الجدوى -الجهة'!V28</f>
        <v>0</v>
      </c>
      <c r="AW28" s="127">
        <f>'نموذج أ - دراسة الجدوى -الجهة'!W28</f>
        <v>0</v>
      </c>
      <c r="AX28" s="16"/>
      <c r="AY28" s="121"/>
      <c r="AZ28" s="127">
        <f>'نموذج أ - دراسة الجدوى -الجهة'!X28</f>
        <v>0</v>
      </c>
      <c r="BA28" s="16"/>
      <c r="BB28" s="121"/>
      <c r="BC28" s="127">
        <f>'نموذج أ - دراسة الجدوى -الجهة'!Y28</f>
        <v>0</v>
      </c>
      <c r="BD28" s="16"/>
      <c r="BE28" s="121"/>
      <c r="BF28" s="29">
        <f>'نموذج أ - دراسة الجدوى -الجهة'!Z28</f>
        <v>0</v>
      </c>
      <c r="BG28" s="128">
        <f>'نموذج أ - دراسة الجدوى -الجهة'!AA28</f>
        <v>0</v>
      </c>
      <c r="BH28" s="127">
        <f>'نموذج أ - دراسة الجدوى -الجهة'!AB28</f>
        <v>0</v>
      </c>
      <c r="BI28" s="16"/>
      <c r="BJ28" s="121"/>
      <c r="BK28" s="127">
        <f>'نموذج أ - دراسة الجدوى -الجهة'!AC28</f>
        <v>0</v>
      </c>
      <c r="BL28" s="16"/>
      <c r="BM28" s="121"/>
      <c r="BN28" s="127">
        <f>'نموذج أ - دراسة الجدوى -الجهة'!AD28</f>
        <v>0</v>
      </c>
      <c r="BO28" s="16"/>
      <c r="BP28" s="121"/>
      <c r="BQ28" s="127">
        <f>'نموذج أ - دراسة الجدوى -الجهة'!AE28</f>
        <v>0</v>
      </c>
      <c r="BR28" s="16"/>
      <c r="BS28" s="121"/>
      <c r="BT28" s="127">
        <f>'نموذج أ - دراسة الجدوى -الجهة'!AF28</f>
        <v>0</v>
      </c>
      <c r="BU28" s="16"/>
      <c r="BV28" s="121"/>
      <c r="BW28" s="127">
        <f>'نموذج أ - دراسة الجدوى -الجهة'!AG28</f>
        <v>0</v>
      </c>
      <c r="BX28" s="16"/>
      <c r="BY28" s="121"/>
      <c r="BZ28" s="29">
        <f>'نموذج أ - دراسة الجدوى -الجهة'!AH28</f>
        <v>0</v>
      </c>
      <c r="CA28" s="128">
        <f>'نموذج أ - دراسة الجدوى -الجهة'!AI28</f>
        <v>0</v>
      </c>
      <c r="CB28" s="127">
        <f>'نموذج أ - دراسة الجدوى -الجهة'!AJ28</f>
        <v>0</v>
      </c>
      <c r="CC28" s="16"/>
      <c r="CD28" s="121"/>
      <c r="CE28" s="127">
        <f>'نموذج أ - دراسة الجدوى -الجهة'!AK28</f>
        <v>0</v>
      </c>
      <c r="CF28" s="16"/>
      <c r="CG28" s="121"/>
      <c r="CH28" s="127">
        <f>'نموذج أ - دراسة الجدوى -الجهة'!AL28</f>
        <v>0</v>
      </c>
      <c r="CI28" s="16"/>
      <c r="CJ28" s="121"/>
      <c r="CK28" s="29">
        <f>'نموذج أ - دراسة الجدوى -الجهة'!AM28</f>
        <v>0</v>
      </c>
      <c r="CL28" s="128">
        <f>'نموذج أ - دراسة الجدوى -الجهة'!AN28</f>
        <v>0</v>
      </c>
      <c r="CM28" s="29">
        <f>'نموذج أ - دراسة الجدوى -الجهة'!AO28</f>
        <v>0</v>
      </c>
      <c r="CN28" s="29">
        <f>'نموذج أ - دراسة الجدوى -الجهة'!AP28</f>
        <v>0</v>
      </c>
    </row>
    <row r="29" spans="1:92" s="17" customFormat="1" ht="30" customHeight="1" x14ac:dyDescent="0.5">
      <c r="A29" s="9" t="str">
        <f>'نموذج أ - دراسة الجدوى -الجهة'!A29</f>
        <v>مشروع جديد رقم21</v>
      </c>
      <c r="B29" s="125">
        <f>'نموذج أ - دراسة الجدوى -الجهة'!B29</f>
        <v>0</v>
      </c>
      <c r="C29" s="9">
        <f>'نموذج أ - دراسة الجدوى -الجهة'!C29</f>
        <v>0</v>
      </c>
      <c r="D29" s="109">
        <f>'نموذج أ - دراسة الجدوى -الجهة'!D29</f>
        <v>0</v>
      </c>
      <c r="E29" s="110">
        <f>'نموذج أ - دراسة الجدوى -الجهة'!E29</f>
        <v>0</v>
      </c>
      <c r="F29" s="125">
        <f>'نموذج أ - دراسة الجدوى -الجهة'!F29</f>
        <v>0</v>
      </c>
      <c r="G29" s="16"/>
      <c r="H29" s="123"/>
      <c r="I29" s="127">
        <f>'نموذج أ - دراسة الجدوى -الجهة'!G29</f>
        <v>0</v>
      </c>
      <c r="J29" s="16"/>
      <c r="K29" s="116"/>
      <c r="L29" s="127">
        <f>'نموذج أ - دراسة الجدوى -الجهة'!H29</f>
        <v>0</v>
      </c>
      <c r="M29" s="16"/>
      <c r="N29" s="116"/>
      <c r="O29" s="126">
        <f>'نموذج أ - دراسة الجدوى -الجهة'!I29</f>
        <v>0</v>
      </c>
      <c r="P29" s="119"/>
      <c r="Q29" s="121"/>
      <c r="R29" s="56">
        <f>'نموذج أ - دراسة الجدوى -الجهة'!J29</f>
        <v>0</v>
      </c>
      <c r="S29" s="16"/>
      <c r="T29" s="123"/>
      <c r="U29" s="29">
        <f>'نموذج أ - دراسة الجدوى -الجهة'!K29</f>
        <v>0</v>
      </c>
      <c r="V29" s="128">
        <f>'نموذج أ - دراسة الجدوى -الجهة'!L29</f>
        <v>0</v>
      </c>
      <c r="W29" s="127">
        <f>'نموذج أ - دراسة الجدوى -الجهة'!M29</f>
        <v>0</v>
      </c>
      <c r="X29" s="16"/>
      <c r="Y29" s="116"/>
      <c r="Z29" s="127">
        <f>'نموذج أ - دراسة الجدوى -الجهة'!N29</f>
        <v>0</v>
      </c>
      <c r="AA29" s="16"/>
      <c r="AB29" s="121"/>
      <c r="AC29" s="127">
        <f>'نموذج أ - دراسة الجدوى -الجهة'!O29</f>
        <v>0</v>
      </c>
      <c r="AD29" s="16"/>
      <c r="AE29" s="121"/>
      <c r="AF29" s="127">
        <f>'نموذج أ - دراسة الجدوى -الجهة'!P29</f>
        <v>0</v>
      </c>
      <c r="AG29" s="16"/>
      <c r="AH29" s="121"/>
      <c r="AI29" s="127">
        <f>'نموذج أ - دراسة الجدوى -الجهة'!Q29</f>
        <v>0</v>
      </c>
      <c r="AJ29" s="16"/>
      <c r="AK29" s="121"/>
      <c r="AL29" s="127">
        <f>'نموذج أ - دراسة الجدوى -الجهة'!R29</f>
        <v>0</v>
      </c>
      <c r="AM29" s="16"/>
      <c r="AN29" s="121"/>
      <c r="AO29" s="127">
        <f>'نموذج أ - دراسة الجدوى -الجهة'!S29</f>
        <v>0</v>
      </c>
      <c r="AP29" s="16"/>
      <c r="AQ29" s="121"/>
      <c r="AR29" s="127">
        <f>'نموذج أ - دراسة الجدوى -الجهة'!T29</f>
        <v>0</v>
      </c>
      <c r="AS29" s="16"/>
      <c r="AT29" s="121"/>
      <c r="AU29" s="29">
        <f>'نموذج أ - دراسة الجدوى -الجهة'!U29</f>
        <v>0</v>
      </c>
      <c r="AV29" s="128">
        <f>'نموذج أ - دراسة الجدوى -الجهة'!V29</f>
        <v>0</v>
      </c>
      <c r="AW29" s="127">
        <f>'نموذج أ - دراسة الجدوى -الجهة'!W29</f>
        <v>0</v>
      </c>
      <c r="AX29" s="16"/>
      <c r="AY29" s="121"/>
      <c r="AZ29" s="127">
        <f>'نموذج أ - دراسة الجدوى -الجهة'!X29</f>
        <v>0</v>
      </c>
      <c r="BA29" s="16"/>
      <c r="BB29" s="121"/>
      <c r="BC29" s="127">
        <f>'نموذج أ - دراسة الجدوى -الجهة'!Y29</f>
        <v>0</v>
      </c>
      <c r="BD29" s="16"/>
      <c r="BE29" s="121"/>
      <c r="BF29" s="29">
        <f>'نموذج أ - دراسة الجدوى -الجهة'!Z29</f>
        <v>0</v>
      </c>
      <c r="BG29" s="128">
        <f>'نموذج أ - دراسة الجدوى -الجهة'!AA29</f>
        <v>0</v>
      </c>
      <c r="BH29" s="127">
        <f>'نموذج أ - دراسة الجدوى -الجهة'!AB29</f>
        <v>0</v>
      </c>
      <c r="BI29" s="16"/>
      <c r="BJ29" s="121"/>
      <c r="BK29" s="127">
        <f>'نموذج أ - دراسة الجدوى -الجهة'!AC29</f>
        <v>0</v>
      </c>
      <c r="BL29" s="16"/>
      <c r="BM29" s="121"/>
      <c r="BN29" s="127">
        <f>'نموذج أ - دراسة الجدوى -الجهة'!AD29</f>
        <v>0</v>
      </c>
      <c r="BO29" s="16"/>
      <c r="BP29" s="121"/>
      <c r="BQ29" s="127">
        <f>'نموذج أ - دراسة الجدوى -الجهة'!AE29</f>
        <v>0</v>
      </c>
      <c r="BR29" s="16"/>
      <c r="BS29" s="121"/>
      <c r="BT29" s="127">
        <f>'نموذج أ - دراسة الجدوى -الجهة'!AF29</f>
        <v>0</v>
      </c>
      <c r="BU29" s="16"/>
      <c r="BV29" s="121"/>
      <c r="BW29" s="127">
        <f>'نموذج أ - دراسة الجدوى -الجهة'!AG29</f>
        <v>0</v>
      </c>
      <c r="BX29" s="16"/>
      <c r="BY29" s="121"/>
      <c r="BZ29" s="29">
        <f>'نموذج أ - دراسة الجدوى -الجهة'!AH29</f>
        <v>0</v>
      </c>
      <c r="CA29" s="128">
        <f>'نموذج أ - دراسة الجدوى -الجهة'!AI29</f>
        <v>0</v>
      </c>
      <c r="CB29" s="127">
        <f>'نموذج أ - دراسة الجدوى -الجهة'!AJ29</f>
        <v>0</v>
      </c>
      <c r="CC29" s="16"/>
      <c r="CD29" s="121"/>
      <c r="CE29" s="127">
        <f>'نموذج أ - دراسة الجدوى -الجهة'!AK29</f>
        <v>0</v>
      </c>
      <c r="CF29" s="16"/>
      <c r="CG29" s="121"/>
      <c r="CH29" s="127">
        <f>'نموذج أ - دراسة الجدوى -الجهة'!AL29</f>
        <v>0</v>
      </c>
      <c r="CI29" s="16"/>
      <c r="CJ29" s="121"/>
      <c r="CK29" s="29">
        <f>'نموذج أ - دراسة الجدوى -الجهة'!AM29</f>
        <v>0</v>
      </c>
      <c r="CL29" s="128">
        <f>'نموذج أ - دراسة الجدوى -الجهة'!AN29</f>
        <v>0</v>
      </c>
      <c r="CM29" s="29">
        <f>'نموذج أ - دراسة الجدوى -الجهة'!AO29</f>
        <v>0</v>
      </c>
      <c r="CN29" s="29">
        <f>'نموذج أ - دراسة الجدوى -الجهة'!AP29</f>
        <v>0</v>
      </c>
    </row>
    <row r="30" spans="1:92" s="17" customFormat="1" ht="30" customHeight="1" x14ac:dyDescent="0.5">
      <c r="A30" s="9" t="str">
        <f>'نموذج أ - دراسة الجدوى -الجهة'!A30</f>
        <v>مشروع جديد رقم22</v>
      </c>
      <c r="B30" s="125">
        <f>'نموذج أ - دراسة الجدوى -الجهة'!B30</f>
        <v>0</v>
      </c>
      <c r="C30" s="9">
        <f>'نموذج أ - دراسة الجدوى -الجهة'!C30</f>
        <v>0</v>
      </c>
      <c r="D30" s="109">
        <f>'نموذج أ - دراسة الجدوى -الجهة'!D30</f>
        <v>0</v>
      </c>
      <c r="E30" s="110">
        <f>'نموذج أ - دراسة الجدوى -الجهة'!E30</f>
        <v>0</v>
      </c>
      <c r="F30" s="125">
        <f>'نموذج أ - دراسة الجدوى -الجهة'!F30</f>
        <v>0</v>
      </c>
      <c r="G30" s="16"/>
      <c r="H30" s="123"/>
      <c r="I30" s="127">
        <f>'نموذج أ - دراسة الجدوى -الجهة'!G30</f>
        <v>0</v>
      </c>
      <c r="J30" s="16"/>
      <c r="K30" s="116"/>
      <c r="L30" s="127">
        <f>'نموذج أ - دراسة الجدوى -الجهة'!H30</f>
        <v>0</v>
      </c>
      <c r="M30" s="16"/>
      <c r="N30" s="116"/>
      <c r="O30" s="126">
        <f>'نموذج أ - دراسة الجدوى -الجهة'!I30</f>
        <v>0</v>
      </c>
      <c r="P30" s="119"/>
      <c r="Q30" s="121"/>
      <c r="R30" s="56">
        <f>'نموذج أ - دراسة الجدوى -الجهة'!J30</f>
        <v>0</v>
      </c>
      <c r="S30" s="16"/>
      <c r="T30" s="123"/>
      <c r="U30" s="29">
        <f>'نموذج أ - دراسة الجدوى -الجهة'!K30</f>
        <v>0</v>
      </c>
      <c r="V30" s="128">
        <f>'نموذج أ - دراسة الجدوى -الجهة'!L30</f>
        <v>0</v>
      </c>
      <c r="W30" s="127">
        <f>'نموذج أ - دراسة الجدوى -الجهة'!M30</f>
        <v>0</v>
      </c>
      <c r="X30" s="16"/>
      <c r="Y30" s="116"/>
      <c r="Z30" s="127">
        <f>'نموذج أ - دراسة الجدوى -الجهة'!N30</f>
        <v>0</v>
      </c>
      <c r="AA30" s="16"/>
      <c r="AB30" s="121"/>
      <c r="AC30" s="127">
        <f>'نموذج أ - دراسة الجدوى -الجهة'!O30</f>
        <v>0</v>
      </c>
      <c r="AD30" s="16"/>
      <c r="AE30" s="121"/>
      <c r="AF30" s="127">
        <f>'نموذج أ - دراسة الجدوى -الجهة'!P30</f>
        <v>0</v>
      </c>
      <c r="AG30" s="16"/>
      <c r="AH30" s="121"/>
      <c r="AI30" s="127">
        <f>'نموذج أ - دراسة الجدوى -الجهة'!Q30</f>
        <v>0</v>
      </c>
      <c r="AJ30" s="16"/>
      <c r="AK30" s="121"/>
      <c r="AL30" s="127">
        <f>'نموذج أ - دراسة الجدوى -الجهة'!R30</f>
        <v>0</v>
      </c>
      <c r="AM30" s="16"/>
      <c r="AN30" s="121"/>
      <c r="AO30" s="127">
        <f>'نموذج أ - دراسة الجدوى -الجهة'!S30</f>
        <v>0</v>
      </c>
      <c r="AP30" s="16"/>
      <c r="AQ30" s="121"/>
      <c r="AR30" s="127">
        <f>'نموذج أ - دراسة الجدوى -الجهة'!T30</f>
        <v>0</v>
      </c>
      <c r="AS30" s="16"/>
      <c r="AT30" s="121"/>
      <c r="AU30" s="29">
        <f>'نموذج أ - دراسة الجدوى -الجهة'!U30</f>
        <v>0</v>
      </c>
      <c r="AV30" s="128">
        <f>'نموذج أ - دراسة الجدوى -الجهة'!V30</f>
        <v>0</v>
      </c>
      <c r="AW30" s="127">
        <f>'نموذج أ - دراسة الجدوى -الجهة'!W30</f>
        <v>0</v>
      </c>
      <c r="AX30" s="16"/>
      <c r="AY30" s="121"/>
      <c r="AZ30" s="127">
        <f>'نموذج أ - دراسة الجدوى -الجهة'!X30</f>
        <v>0</v>
      </c>
      <c r="BA30" s="16"/>
      <c r="BB30" s="121"/>
      <c r="BC30" s="127">
        <f>'نموذج أ - دراسة الجدوى -الجهة'!Y30</f>
        <v>0</v>
      </c>
      <c r="BD30" s="16"/>
      <c r="BE30" s="121"/>
      <c r="BF30" s="29">
        <f>'نموذج أ - دراسة الجدوى -الجهة'!Z30</f>
        <v>0</v>
      </c>
      <c r="BG30" s="128">
        <f>'نموذج أ - دراسة الجدوى -الجهة'!AA30</f>
        <v>0</v>
      </c>
      <c r="BH30" s="127">
        <f>'نموذج أ - دراسة الجدوى -الجهة'!AB30</f>
        <v>0</v>
      </c>
      <c r="BI30" s="16"/>
      <c r="BJ30" s="121"/>
      <c r="BK30" s="127">
        <f>'نموذج أ - دراسة الجدوى -الجهة'!AC30</f>
        <v>0</v>
      </c>
      <c r="BL30" s="16"/>
      <c r="BM30" s="121"/>
      <c r="BN30" s="127">
        <f>'نموذج أ - دراسة الجدوى -الجهة'!AD30</f>
        <v>0</v>
      </c>
      <c r="BO30" s="16"/>
      <c r="BP30" s="121"/>
      <c r="BQ30" s="127">
        <f>'نموذج أ - دراسة الجدوى -الجهة'!AE30</f>
        <v>0</v>
      </c>
      <c r="BR30" s="16"/>
      <c r="BS30" s="121"/>
      <c r="BT30" s="127">
        <f>'نموذج أ - دراسة الجدوى -الجهة'!AF30</f>
        <v>0</v>
      </c>
      <c r="BU30" s="16"/>
      <c r="BV30" s="121"/>
      <c r="BW30" s="127">
        <f>'نموذج أ - دراسة الجدوى -الجهة'!AG30</f>
        <v>0</v>
      </c>
      <c r="BX30" s="16"/>
      <c r="BY30" s="121"/>
      <c r="BZ30" s="29">
        <f>'نموذج أ - دراسة الجدوى -الجهة'!AH30</f>
        <v>0</v>
      </c>
      <c r="CA30" s="128">
        <f>'نموذج أ - دراسة الجدوى -الجهة'!AI30</f>
        <v>0</v>
      </c>
      <c r="CB30" s="127">
        <f>'نموذج أ - دراسة الجدوى -الجهة'!AJ30</f>
        <v>0</v>
      </c>
      <c r="CC30" s="16"/>
      <c r="CD30" s="121"/>
      <c r="CE30" s="127">
        <f>'نموذج أ - دراسة الجدوى -الجهة'!AK30</f>
        <v>0</v>
      </c>
      <c r="CF30" s="16"/>
      <c r="CG30" s="121"/>
      <c r="CH30" s="127">
        <f>'نموذج أ - دراسة الجدوى -الجهة'!AL30</f>
        <v>0</v>
      </c>
      <c r="CI30" s="16"/>
      <c r="CJ30" s="121"/>
      <c r="CK30" s="29">
        <f>'نموذج أ - دراسة الجدوى -الجهة'!AM30</f>
        <v>0</v>
      </c>
      <c r="CL30" s="128">
        <f>'نموذج أ - دراسة الجدوى -الجهة'!AN30</f>
        <v>0</v>
      </c>
      <c r="CM30" s="29">
        <f>'نموذج أ - دراسة الجدوى -الجهة'!AO30</f>
        <v>0</v>
      </c>
      <c r="CN30" s="29">
        <f>'نموذج أ - دراسة الجدوى -الجهة'!AP30</f>
        <v>0</v>
      </c>
    </row>
    <row r="31" spans="1:92" s="17" customFormat="1" ht="30" customHeight="1" x14ac:dyDescent="0.5">
      <c r="A31" s="9" t="str">
        <f>'نموذج أ - دراسة الجدوى -الجهة'!A31</f>
        <v>مشروع جديد رقم23</v>
      </c>
      <c r="B31" s="125">
        <f>'نموذج أ - دراسة الجدوى -الجهة'!B31</f>
        <v>0</v>
      </c>
      <c r="C31" s="9">
        <f>'نموذج أ - دراسة الجدوى -الجهة'!C31</f>
        <v>0</v>
      </c>
      <c r="D31" s="109">
        <f>'نموذج أ - دراسة الجدوى -الجهة'!D31</f>
        <v>0</v>
      </c>
      <c r="E31" s="110">
        <f>'نموذج أ - دراسة الجدوى -الجهة'!E31</f>
        <v>0</v>
      </c>
      <c r="F31" s="125">
        <f>'نموذج أ - دراسة الجدوى -الجهة'!F31</f>
        <v>0</v>
      </c>
      <c r="G31" s="16"/>
      <c r="H31" s="123"/>
      <c r="I31" s="127">
        <f>'نموذج أ - دراسة الجدوى -الجهة'!G31</f>
        <v>0</v>
      </c>
      <c r="J31" s="16"/>
      <c r="K31" s="116"/>
      <c r="L31" s="127">
        <f>'نموذج أ - دراسة الجدوى -الجهة'!H31</f>
        <v>0</v>
      </c>
      <c r="M31" s="16"/>
      <c r="N31" s="116"/>
      <c r="O31" s="126">
        <f>'نموذج أ - دراسة الجدوى -الجهة'!I31</f>
        <v>0</v>
      </c>
      <c r="P31" s="119"/>
      <c r="Q31" s="121"/>
      <c r="R31" s="56">
        <f>'نموذج أ - دراسة الجدوى -الجهة'!J31</f>
        <v>0</v>
      </c>
      <c r="S31" s="16"/>
      <c r="T31" s="123"/>
      <c r="U31" s="29">
        <f>'نموذج أ - دراسة الجدوى -الجهة'!K31</f>
        <v>0</v>
      </c>
      <c r="V31" s="128">
        <f>'نموذج أ - دراسة الجدوى -الجهة'!L31</f>
        <v>0</v>
      </c>
      <c r="W31" s="127">
        <f>'نموذج أ - دراسة الجدوى -الجهة'!M31</f>
        <v>0</v>
      </c>
      <c r="X31" s="16"/>
      <c r="Y31" s="116"/>
      <c r="Z31" s="127">
        <f>'نموذج أ - دراسة الجدوى -الجهة'!N31</f>
        <v>0</v>
      </c>
      <c r="AA31" s="16"/>
      <c r="AB31" s="121"/>
      <c r="AC31" s="127">
        <f>'نموذج أ - دراسة الجدوى -الجهة'!O31</f>
        <v>0</v>
      </c>
      <c r="AD31" s="16"/>
      <c r="AE31" s="121"/>
      <c r="AF31" s="127">
        <f>'نموذج أ - دراسة الجدوى -الجهة'!P31</f>
        <v>0</v>
      </c>
      <c r="AG31" s="16"/>
      <c r="AH31" s="121"/>
      <c r="AI31" s="127">
        <f>'نموذج أ - دراسة الجدوى -الجهة'!Q31</f>
        <v>0</v>
      </c>
      <c r="AJ31" s="16"/>
      <c r="AK31" s="121"/>
      <c r="AL31" s="127">
        <f>'نموذج أ - دراسة الجدوى -الجهة'!R31</f>
        <v>0</v>
      </c>
      <c r="AM31" s="16"/>
      <c r="AN31" s="121"/>
      <c r="AO31" s="127">
        <f>'نموذج أ - دراسة الجدوى -الجهة'!S31</f>
        <v>0</v>
      </c>
      <c r="AP31" s="16"/>
      <c r="AQ31" s="121"/>
      <c r="AR31" s="127">
        <f>'نموذج أ - دراسة الجدوى -الجهة'!T31</f>
        <v>0</v>
      </c>
      <c r="AS31" s="16"/>
      <c r="AT31" s="121"/>
      <c r="AU31" s="29">
        <f>'نموذج أ - دراسة الجدوى -الجهة'!U31</f>
        <v>0</v>
      </c>
      <c r="AV31" s="128">
        <f>'نموذج أ - دراسة الجدوى -الجهة'!V31</f>
        <v>0</v>
      </c>
      <c r="AW31" s="127">
        <f>'نموذج أ - دراسة الجدوى -الجهة'!W31</f>
        <v>0</v>
      </c>
      <c r="AX31" s="16"/>
      <c r="AY31" s="121"/>
      <c r="AZ31" s="127">
        <f>'نموذج أ - دراسة الجدوى -الجهة'!X31</f>
        <v>0</v>
      </c>
      <c r="BA31" s="16"/>
      <c r="BB31" s="121"/>
      <c r="BC31" s="127">
        <f>'نموذج أ - دراسة الجدوى -الجهة'!Y31</f>
        <v>0</v>
      </c>
      <c r="BD31" s="16"/>
      <c r="BE31" s="121"/>
      <c r="BF31" s="29">
        <f>'نموذج أ - دراسة الجدوى -الجهة'!Z31</f>
        <v>0</v>
      </c>
      <c r="BG31" s="128">
        <f>'نموذج أ - دراسة الجدوى -الجهة'!AA31</f>
        <v>0</v>
      </c>
      <c r="BH31" s="127">
        <f>'نموذج أ - دراسة الجدوى -الجهة'!AB31</f>
        <v>0</v>
      </c>
      <c r="BI31" s="16"/>
      <c r="BJ31" s="121"/>
      <c r="BK31" s="127">
        <f>'نموذج أ - دراسة الجدوى -الجهة'!AC31</f>
        <v>0</v>
      </c>
      <c r="BL31" s="16"/>
      <c r="BM31" s="121"/>
      <c r="BN31" s="127">
        <f>'نموذج أ - دراسة الجدوى -الجهة'!AD31</f>
        <v>0</v>
      </c>
      <c r="BO31" s="16"/>
      <c r="BP31" s="121"/>
      <c r="BQ31" s="127">
        <f>'نموذج أ - دراسة الجدوى -الجهة'!AE31</f>
        <v>0</v>
      </c>
      <c r="BR31" s="16"/>
      <c r="BS31" s="121"/>
      <c r="BT31" s="127">
        <f>'نموذج أ - دراسة الجدوى -الجهة'!AF31</f>
        <v>0</v>
      </c>
      <c r="BU31" s="16"/>
      <c r="BV31" s="121"/>
      <c r="BW31" s="127">
        <f>'نموذج أ - دراسة الجدوى -الجهة'!AG31</f>
        <v>0</v>
      </c>
      <c r="BX31" s="16"/>
      <c r="BY31" s="121"/>
      <c r="BZ31" s="29">
        <f>'نموذج أ - دراسة الجدوى -الجهة'!AH31</f>
        <v>0</v>
      </c>
      <c r="CA31" s="128">
        <f>'نموذج أ - دراسة الجدوى -الجهة'!AI31</f>
        <v>0</v>
      </c>
      <c r="CB31" s="127">
        <f>'نموذج أ - دراسة الجدوى -الجهة'!AJ31</f>
        <v>0</v>
      </c>
      <c r="CC31" s="16"/>
      <c r="CD31" s="121"/>
      <c r="CE31" s="127">
        <f>'نموذج أ - دراسة الجدوى -الجهة'!AK31</f>
        <v>0</v>
      </c>
      <c r="CF31" s="16"/>
      <c r="CG31" s="121"/>
      <c r="CH31" s="127">
        <f>'نموذج أ - دراسة الجدوى -الجهة'!AL31</f>
        <v>0</v>
      </c>
      <c r="CI31" s="16"/>
      <c r="CJ31" s="121"/>
      <c r="CK31" s="29">
        <f>'نموذج أ - دراسة الجدوى -الجهة'!AM31</f>
        <v>0</v>
      </c>
      <c r="CL31" s="128">
        <f>'نموذج أ - دراسة الجدوى -الجهة'!AN31</f>
        <v>0</v>
      </c>
      <c r="CM31" s="29">
        <f>'نموذج أ - دراسة الجدوى -الجهة'!AO31</f>
        <v>0</v>
      </c>
      <c r="CN31" s="29">
        <f>'نموذج أ - دراسة الجدوى -الجهة'!AP31</f>
        <v>0</v>
      </c>
    </row>
    <row r="32" spans="1:92" s="17" customFormat="1" ht="30" customHeight="1" x14ac:dyDescent="0.5">
      <c r="A32" s="9" t="str">
        <f>'نموذج أ - دراسة الجدوى -الجهة'!A32</f>
        <v>مشروع جديد رقم24</v>
      </c>
      <c r="B32" s="125">
        <f>'نموذج أ - دراسة الجدوى -الجهة'!B32</f>
        <v>0</v>
      </c>
      <c r="C32" s="9">
        <f>'نموذج أ - دراسة الجدوى -الجهة'!C32</f>
        <v>0</v>
      </c>
      <c r="D32" s="109">
        <f>'نموذج أ - دراسة الجدوى -الجهة'!D32</f>
        <v>0</v>
      </c>
      <c r="E32" s="110">
        <f>'نموذج أ - دراسة الجدوى -الجهة'!E32</f>
        <v>0</v>
      </c>
      <c r="F32" s="125">
        <f>'نموذج أ - دراسة الجدوى -الجهة'!F32</f>
        <v>0</v>
      </c>
      <c r="G32" s="16"/>
      <c r="H32" s="123"/>
      <c r="I32" s="127">
        <f>'نموذج أ - دراسة الجدوى -الجهة'!G32</f>
        <v>0</v>
      </c>
      <c r="J32" s="16"/>
      <c r="K32" s="116"/>
      <c r="L32" s="127">
        <f>'نموذج أ - دراسة الجدوى -الجهة'!H32</f>
        <v>0</v>
      </c>
      <c r="M32" s="16"/>
      <c r="N32" s="116"/>
      <c r="O32" s="126">
        <f>'نموذج أ - دراسة الجدوى -الجهة'!I32</f>
        <v>0</v>
      </c>
      <c r="P32" s="119"/>
      <c r="Q32" s="121"/>
      <c r="R32" s="56">
        <f>'نموذج أ - دراسة الجدوى -الجهة'!J32</f>
        <v>0</v>
      </c>
      <c r="S32" s="16"/>
      <c r="T32" s="123"/>
      <c r="U32" s="29">
        <f>'نموذج أ - دراسة الجدوى -الجهة'!K32</f>
        <v>0</v>
      </c>
      <c r="V32" s="128">
        <f>'نموذج أ - دراسة الجدوى -الجهة'!L32</f>
        <v>0</v>
      </c>
      <c r="W32" s="127">
        <f>'نموذج أ - دراسة الجدوى -الجهة'!M32</f>
        <v>0</v>
      </c>
      <c r="X32" s="16"/>
      <c r="Y32" s="116"/>
      <c r="Z32" s="127">
        <f>'نموذج أ - دراسة الجدوى -الجهة'!N32</f>
        <v>0</v>
      </c>
      <c r="AA32" s="16"/>
      <c r="AB32" s="121"/>
      <c r="AC32" s="127">
        <f>'نموذج أ - دراسة الجدوى -الجهة'!O32</f>
        <v>0</v>
      </c>
      <c r="AD32" s="16"/>
      <c r="AE32" s="121"/>
      <c r="AF32" s="127">
        <f>'نموذج أ - دراسة الجدوى -الجهة'!P32</f>
        <v>0</v>
      </c>
      <c r="AG32" s="16"/>
      <c r="AH32" s="121"/>
      <c r="AI32" s="127">
        <f>'نموذج أ - دراسة الجدوى -الجهة'!Q32</f>
        <v>0</v>
      </c>
      <c r="AJ32" s="16"/>
      <c r="AK32" s="121"/>
      <c r="AL32" s="127">
        <f>'نموذج أ - دراسة الجدوى -الجهة'!R32</f>
        <v>0</v>
      </c>
      <c r="AM32" s="16"/>
      <c r="AN32" s="121"/>
      <c r="AO32" s="127">
        <f>'نموذج أ - دراسة الجدوى -الجهة'!S32</f>
        <v>0</v>
      </c>
      <c r="AP32" s="16"/>
      <c r="AQ32" s="121"/>
      <c r="AR32" s="127">
        <f>'نموذج أ - دراسة الجدوى -الجهة'!T32</f>
        <v>0</v>
      </c>
      <c r="AS32" s="16"/>
      <c r="AT32" s="121"/>
      <c r="AU32" s="29">
        <f>'نموذج أ - دراسة الجدوى -الجهة'!U32</f>
        <v>0</v>
      </c>
      <c r="AV32" s="128">
        <f>'نموذج أ - دراسة الجدوى -الجهة'!V32</f>
        <v>0</v>
      </c>
      <c r="AW32" s="127">
        <f>'نموذج أ - دراسة الجدوى -الجهة'!W32</f>
        <v>0</v>
      </c>
      <c r="AX32" s="16"/>
      <c r="AY32" s="121"/>
      <c r="AZ32" s="127">
        <f>'نموذج أ - دراسة الجدوى -الجهة'!X32</f>
        <v>0</v>
      </c>
      <c r="BA32" s="16"/>
      <c r="BB32" s="121"/>
      <c r="BC32" s="127">
        <f>'نموذج أ - دراسة الجدوى -الجهة'!Y32</f>
        <v>0</v>
      </c>
      <c r="BD32" s="16"/>
      <c r="BE32" s="121"/>
      <c r="BF32" s="29">
        <f>'نموذج أ - دراسة الجدوى -الجهة'!Z32</f>
        <v>0</v>
      </c>
      <c r="BG32" s="128">
        <f>'نموذج أ - دراسة الجدوى -الجهة'!AA32</f>
        <v>0</v>
      </c>
      <c r="BH32" s="127">
        <f>'نموذج أ - دراسة الجدوى -الجهة'!AB32</f>
        <v>0</v>
      </c>
      <c r="BI32" s="16"/>
      <c r="BJ32" s="121"/>
      <c r="BK32" s="127">
        <f>'نموذج أ - دراسة الجدوى -الجهة'!AC32</f>
        <v>0</v>
      </c>
      <c r="BL32" s="16"/>
      <c r="BM32" s="121"/>
      <c r="BN32" s="127">
        <f>'نموذج أ - دراسة الجدوى -الجهة'!AD32</f>
        <v>0</v>
      </c>
      <c r="BO32" s="16"/>
      <c r="BP32" s="121"/>
      <c r="BQ32" s="127">
        <f>'نموذج أ - دراسة الجدوى -الجهة'!AE32</f>
        <v>0</v>
      </c>
      <c r="BR32" s="16"/>
      <c r="BS32" s="121"/>
      <c r="BT32" s="127">
        <f>'نموذج أ - دراسة الجدوى -الجهة'!AF32</f>
        <v>0</v>
      </c>
      <c r="BU32" s="16"/>
      <c r="BV32" s="121"/>
      <c r="BW32" s="127">
        <f>'نموذج أ - دراسة الجدوى -الجهة'!AG32</f>
        <v>0</v>
      </c>
      <c r="BX32" s="16"/>
      <c r="BY32" s="121"/>
      <c r="BZ32" s="29">
        <f>'نموذج أ - دراسة الجدوى -الجهة'!AH32</f>
        <v>0</v>
      </c>
      <c r="CA32" s="128">
        <f>'نموذج أ - دراسة الجدوى -الجهة'!AI32</f>
        <v>0</v>
      </c>
      <c r="CB32" s="127">
        <f>'نموذج أ - دراسة الجدوى -الجهة'!AJ32</f>
        <v>0</v>
      </c>
      <c r="CC32" s="16"/>
      <c r="CD32" s="121"/>
      <c r="CE32" s="127">
        <f>'نموذج أ - دراسة الجدوى -الجهة'!AK32</f>
        <v>0</v>
      </c>
      <c r="CF32" s="16"/>
      <c r="CG32" s="121"/>
      <c r="CH32" s="127">
        <f>'نموذج أ - دراسة الجدوى -الجهة'!AL32</f>
        <v>0</v>
      </c>
      <c r="CI32" s="16"/>
      <c r="CJ32" s="121"/>
      <c r="CK32" s="29">
        <f>'نموذج أ - دراسة الجدوى -الجهة'!AM32</f>
        <v>0</v>
      </c>
      <c r="CL32" s="128">
        <f>'نموذج أ - دراسة الجدوى -الجهة'!AN32</f>
        <v>0</v>
      </c>
      <c r="CM32" s="29">
        <f>'نموذج أ - دراسة الجدوى -الجهة'!AO32</f>
        <v>0</v>
      </c>
      <c r="CN32" s="29">
        <f>'نموذج أ - دراسة الجدوى -الجهة'!AP32</f>
        <v>0</v>
      </c>
    </row>
    <row r="33" spans="1:92" s="17" customFormat="1" ht="30" customHeight="1" x14ac:dyDescent="0.5">
      <c r="A33" s="9" t="str">
        <f>'نموذج أ - دراسة الجدوى -الجهة'!A33</f>
        <v>مشروع جديد رقم25</v>
      </c>
      <c r="B33" s="125">
        <f>'نموذج أ - دراسة الجدوى -الجهة'!B33</f>
        <v>0</v>
      </c>
      <c r="C33" s="9">
        <f>'نموذج أ - دراسة الجدوى -الجهة'!C33</f>
        <v>0</v>
      </c>
      <c r="D33" s="109">
        <f>'نموذج أ - دراسة الجدوى -الجهة'!D33</f>
        <v>0</v>
      </c>
      <c r="E33" s="110">
        <f>'نموذج أ - دراسة الجدوى -الجهة'!E33</f>
        <v>0</v>
      </c>
      <c r="F33" s="125">
        <f>'نموذج أ - دراسة الجدوى -الجهة'!F33</f>
        <v>0</v>
      </c>
      <c r="G33" s="16"/>
      <c r="H33" s="123"/>
      <c r="I33" s="127">
        <f>'نموذج أ - دراسة الجدوى -الجهة'!G33</f>
        <v>0</v>
      </c>
      <c r="J33" s="16"/>
      <c r="K33" s="116"/>
      <c r="L33" s="127">
        <f>'نموذج أ - دراسة الجدوى -الجهة'!H33</f>
        <v>0</v>
      </c>
      <c r="M33" s="16"/>
      <c r="N33" s="116"/>
      <c r="O33" s="126">
        <f>'نموذج أ - دراسة الجدوى -الجهة'!I33</f>
        <v>0</v>
      </c>
      <c r="P33" s="119"/>
      <c r="Q33" s="121"/>
      <c r="R33" s="56">
        <f>'نموذج أ - دراسة الجدوى -الجهة'!J33</f>
        <v>0</v>
      </c>
      <c r="S33" s="16"/>
      <c r="T33" s="123"/>
      <c r="U33" s="29">
        <f>'نموذج أ - دراسة الجدوى -الجهة'!K33</f>
        <v>0</v>
      </c>
      <c r="V33" s="128">
        <f>'نموذج أ - دراسة الجدوى -الجهة'!L33</f>
        <v>0</v>
      </c>
      <c r="W33" s="127">
        <f>'نموذج أ - دراسة الجدوى -الجهة'!M33</f>
        <v>0</v>
      </c>
      <c r="X33" s="16"/>
      <c r="Y33" s="116"/>
      <c r="Z33" s="127">
        <f>'نموذج أ - دراسة الجدوى -الجهة'!N33</f>
        <v>0</v>
      </c>
      <c r="AA33" s="16"/>
      <c r="AB33" s="121"/>
      <c r="AC33" s="127">
        <f>'نموذج أ - دراسة الجدوى -الجهة'!O33</f>
        <v>0</v>
      </c>
      <c r="AD33" s="16"/>
      <c r="AE33" s="121"/>
      <c r="AF33" s="127">
        <f>'نموذج أ - دراسة الجدوى -الجهة'!P33</f>
        <v>0</v>
      </c>
      <c r="AG33" s="16"/>
      <c r="AH33" s="121"/>
      <c r="AI33" s="127">
        <f>'نموذج أ - دراسة الجدوى -الجهة'!Q33</f>
        <v>0</v>
      </c>
      <c r="AJ33" s="16"/>
      <c r="AK33" s="121"/>
      <c r="AL33" s="127">
        <f>'نموذج أ - دراسة الجدوى -الجهة'!R33</f>
        <v>0</v>
      </c>
      <c r="AM33" s="16"/>
      <c r="AN33" s="121"/>
      <c r="AO33" s="127">
        <f>'نموذج أ - دراسة الجدوى -الجهة'!S33</f>
        <v>0</v>
      </c>
      <c r="AP33" s="16"/>
      <c r="AQ33" s="121"/>
      <c r="AR33" s="127">
        <f>'نموذج أ - دراسة الجدوى -الجهة'!T33</f>
        <v>0</v>
      </c>
      <c r="AS33" s="16"/>
      <c r="AT33" s="121"/>
      <c r="AU33" s="29">
        <f>'نموذج أ - دراسة الجدوى -الجهة'!U33</f>
        <v>0</v>
      </c>
      <c r="AV33" s="128">
        <f>'نموذج أ - دراسة الجدوى -الجهة'!V33</f>
        <v>0</v>
      </c>
      <c r="AW33" s="127">
        <f>'نموذج أ - دراسة الجدوى -الجهة'!W33</f>
        <v>0</v>
      </c>
      <c r="AX33" s="16"/>
      <c r="AY33" s="121"/>
      <c r="AZ33" s="127">
        <f>'نموذج أ - دراسة الجدوى -الجهة'!X33</f>
        <v>0</v>
      </c>
      <c r="BA33" s="16"/>
      <c r="BB33" s="121"/>
      <c r="BC33" s="127">
        <f>'نموذج أ - دراسة الجدوى -الجهة'!Y33</f>
        <v>0</v>
      </c>
      <c r="BD33" s="16"/>
      <c r="BE33" s="121"/>
      <c r="BF33" s="29">
        <f>'نموذج أ - دراسة الجدوى -الجهة'!Z33</f>
        <v>0</v>
      </c>
      <c r="BG33" s="128">
        <f>'نموذج أ - دراسة الجدوى -الجهة'!AA33</f>
        <v>0</v>
      </c>
      <c r="BH33" s="127">
        <f>'نموذج أ - دراسة الجدوى -الجهة'!AB33</f>
        <v>0</v>
      </c>
      <c r="BI33" s="16"/>
      <c r="BJ33" s="121"/>
      <c r="BK33" s="127">
        <f>'نموذج أ - دراسة الجدوى -الجهة'!AC33</f>
        <v>0</v>
      </c>
      <c r="BL33" s="16"/>
      <c r="BM33" s="121"/>
      <c r="BN33" s="127">
        <f>'نموذج أ - دراسة الجدوى -الجهة'!AD33</f>
        <v>0</v>
      </c>
      <c r="BO33" s="16"/>
      <c r="BP33" s="121"/>
      <c r="BQ33" s="127">
        <f>'نموذج أ - دراسة الجدوى -الجهة'!AE33</f>
        <v>0</v>
      </c>
      <c r="BR33" s="16"/>
      <c r="BS33" s="121"/>
      <c r="BT33" s="127">
        <f>'نموذج أ - دراسة الجدوى -الجهة'!AF33</f>
        <v>0</v>
      </c>
      <c r="BU33" s="16"/>
      <c r="BV33" s="121"/>
      <c r="BW33" s="127">
        <f>'نموذج أ - دراسة الجدوى -الجهة'!AG33</f>
        <v>0</v>
      </c>
      <c r="BX33" s="16"/>
      <c r="BY33" s="121"/>
      <c r="BZ33" s="29">
        <f>'نموذج أ - دراسة الجدوى -الجهة'!AH33</f>
        <v>0</v>
      </c>
      <c r="CA33" s="128">
        <f>'نموذج أ - دراسة الجدوى -الجهة'!AI33</f>
        <v>0</v>
      </c>
      <c r="CB33" s="127">
        <f>'نموذج أ - دراسة الجدوى -الجهة'!AJ33</f>
        <v>0</v>
      </c>
      <c r="CC33" s="16"/>
      <c r="CD33" s="121"/>
      <c r="CE33" s="127">
        <f>'نموذج أ - دراسة الجدوى -الجهة'!AK33</f>
        <v>0</v>
      </c>
      <c r="CF33" s="16"/>
      <c r="CG33" s="121"/>
      <c r="CH33" s="127">
        <f>'نموذج أ - دراسة الجدوى -الجهة'!AL33</f>
        <v>0</v>
      </c>
      <c r="CI33" s="16"/>
      <c r="CJ33" s="121"/>
      <c r="CK33" s="29">
        <f>'نموذج أ - دراسة الجدوى -الجهة'!AM33</f>
        <v>0</v>
      </c>
      <c r="CL33" s="128">
        <f>'نموذج أ - دراسة الجدوى -الجهة'!AN33</f>
        <v>0</v>
      </c>
      <c r="CM33" s="29">
        <f>'نموذج أ - دراسة الجدوى -الجهة'!AO33</f>
        <v>0</v>
      </c>
      <c r="CN33" s="29">
        <f>'نموذج أ - دراسة الجدوى -الجهة'!AP33</f>
        <v>0</v>
      </c>
    </row>
    <row r="34" spans="1:92" s="17" customFormat="1" ht="30" customHeight="1" x14ac:dyDescent="0.5">
      <c r="A34" s="9" t="str">
        <f>'نموذج أ - دراسة الجدوى -الجهة'!A34</f>
        <v>مشروع جديد رقم26</v>
      </c>
      <c r="B34" s="125">
        <f>'نموذج أ - دراسة الجدوى -الجهة'!B34</f>
        <v>0</v>
      </c>
      <c r="C34" s="9">
        <f>'نموذج أ - دراسة الجدوى -الجهة'!C34</f>
        <v>0</v>
      </c>
      <c r="D34" s="109">
        <f>'نموذج أ - دراسة الجدوى -الجهة'!D34</f>
        <v>0</v>
      </c>
      <c r="E34" s="110">
        <f>'نموذج أ - دراسة الجدوى -الجهة'!E34</f>
        <v>0</v>
      </c>
      <c r="F34" s="125">
        <f>'نموذج أ - دراسة الجدوى -الجهة'!F34</f>
        <v>0</v>
      </c>
      <c r="G34" s="16"/>
      <c r="H34" s="123"/>
      <c r="I34" s="127">
        <f>'نموذج أ - دراسة الجدوى -الجهة'!G34</f>
        <v>0</v>
      </c>
      <c r="J34" s="16"/>
      <c r="K34" s="116"/>
      <c r="L34" s="127">
        <f>'نموذج أ - دراسة الجدوى -الجهة'!H34</f>
        <v>0</v>
      </c>
      <c r="M34" s="16"/>
      <c r="N34" s="116"/>
      <c r="O34" s="126">
        <f>'نموذج أ - دراسة الجدوى -الجهة'!I34</f>
        <v>0</v>
      </c>
      <c r="P34" s="119"/>
      <c r="Q34" s="121"/>
      <c r="R34" s="56">
        <f>'نموذج أ - دراسة الجدوى -الجهة'!J34</f>
        <v>0</v>
      </c>
      <c r="S34" s="16"/>
      <c r="T34" s="123"/>
      <c r="U34" s="29">
        <f>'نموذج أ - دراسة الجدوى -الجهة'!K34</f>
        <v>0</v>
      </c>
      <c r="V34" s="128">
        <f>'نموذج أ - دراسة الجدوى -الجهة'!L34</f>
        <v>0</v>
      </c>
      <c r="W34" s="127">
        <f>'نموذج أ - دراسة الجدوى -الجهة'!M34</f>
        <v>0</v>
      </c>
      <c r="X34" s="16"/>
      <c r="Y34" s="116"/>
      <c r="Z34" s="127">
        <f>'نموذج أ - دراسة الجدوى -الجهة'!N34</f>
        <v>0</v>
      </c>
      <c r="AA34" s="16"/>
      <c r="AB34" s="121"/>
      <c r="AC34" s="127">
        <f>'نموذج أ - دراسة الجدوى -الجهة'!O34</f>
        <v>0</v>
      </c>
      <c r="AD34" s="16"/>
      <c r="AE34" s="121"/>
      <c r="AF34" s="127">
        <f>'نموذج أ - دراسة الجدوى -الجهة'!P34</f>
        <v>0</v>
      </c>
      <c r="AG34" s="16"/>
      <c r="AH34" s="121"/>
      <c r="AI34" s="127">
        <f>'نموذج أ - دراسة الجدوى -الجهة'!Q34</f>
        <v>0</v>
      </c>
      <c r="AJ34" s="16"/>
      <c r="AK34" s="121"/>
      <c r="AL34" s="127">
        <f>'نموذج أ - دراسة الجدوى -الجهة'!R34</f>
        <v>0</v>
      </c>
      <c r="AM34" s="16"/>
      <c r="AN34" s="121"/>
      <c r="AO34" s="127">
        <f>'نموذج أ - دراسة الجدوى -الجهة'!S34</f>
        <v>0</v>
      </c>
      <c r="AP34" s="16"/>
      <c r="AQ34" s="121"/>
      <c r="AR34" s="127">
        <f>'نموذج أ - دراسة الجدوى -الجهة'!T34</f>
        <v>0</v>
      </c>
      <c r="AS34" s="16"/>
      <c r="AT34" s="121"/>
      <c r="AU34" s="29">
        <f>'نموذج أ - دراسة الجدوى -الجهة'!U34</f>
        <v>0</v>
      </c>
      <c r="AV34" s="128">
        <f>'نموذج أ - دراسة الجدوى -الجهة'!V34</f>
        <v>0</v>
      </c>
      <c r="AW34" s="127">
        <f>'نموذج أ - دراسة الجدوى -الجهة'!W34</f>
        <v>0</v>
      </c>
      <c r="AX34" s="16"/>
      <c r="AY34" s="121"/>
      <c r="AZ34" s="127">
        <f>'نموذج أ - دراسة الجدوى -الجهة'!X34</f>
        <v>0</v>
      </c>
      <c r="BA34" s="16"/>
      <c r="BB34" s="121"/>
      <c r="BC34" s="127">
        <f>'نموذج أ - دراسة الجدوى -الجهة'!Y34</f>
        <v>0</v>
      </c>
      <c r="BD34" s="16"/>
      <c r="BE34" s="121"/>
      <c r="BF34" s="29">
        <f>'نموذج أ - دراسة الجدوى -الجهة'!Z34</f>
        <v>0</v>
      </c>
      <c r="BG34" s="128">
        <f>'نموذج أ - دراسة الجدوى -الجهة'!AA34</f>
        <v>0</v>
      </c>
      <c r="BH34" s="127">
        <f>'نموذج أ - دراسة الجدوى -الجهة'!AB34</f>
        <v>0</v>
      </c>
      <c r="BI34" s="16"/>
      <c r="BJ34" s="121"/>
      <c r="BK34" s="127">
        <f>'نموذج أ - دراسة الجدوى -الجهة'!AC34</f>
        <v>0</v>
      </c>
      <c r="BL34" s="16"/>
      <c r="BM34" s="121"/>
      <c r="BN34" s="127">
        <f>'نموذج أ - دراسة الجدوى -الجهة'!AD34</f>
        <v>0</v>
      </c>
      <c r="BO34" s="16"/>
      <c r="BP34" s="121"/>
      <c r="BQ34" s="127">
        <f>'نموذج أ - دراسة الجدوى -الجهة'!AE34</f>
        <v>0</v>
      </c>
      <c r="BR34" s="16"/>
      <c r="BS34" s="121"/>
      <c r="BT34" s="127">
        <f>'نموذج أ - دراسة الجدوى -الجهة'!AF34</f>
        <v>0</v>
      </c>
      <c r="BU34" s="16"/>
      <c r="BV34" s="121"/>
      <c r="BW34" s="127">
        <f>'نموذج أ - دراسة الجدوى -الجهة'!AG34</f>
        <v>0</v>
      </c>
      <c r="BX34" s="16"/>
      <c r="BY34" s="121"/>
      <c r="BZ34" s="29">
        <f>'نموذج أ - دراسة الجدوى -الجهة'!AH34</f>
        <v>0</v>
      </c>
      <c r="CA34" s="128">
        <f>'نموذج أ - دراسة الجدوى -الجهة'!AI34</f>
        <v>0</v>
      </c>
      <c r="CB34" s="127">
        <f>'نموذج أ - دراسة الجدوى -الجهة'!AJ34</f>
        <v>0</v>
      </c>
      <c r="CC34" s="16"/>
      <c r="CD34" s="121"/>
      <c r="CE34" s="127">
        <f>'نموذج أ - دراسة الجدوى -الجهة'!AK34</f>
        <v>0</v>
      </c>
      <c r="CF34" s="16"/>
      <c r="CG34" s="121"/>
      <c r="CH34" s="127">
        <f>'نموذج أ - دراسة الجدوى -الجهة'!AL34</f>
        <v>0</v>
      </c>
      <c r="CI34" s="16"/>
      <c r="CJ34" s="121"/>
      <c r="CK34" s="29">
        <f>'نموذج أ - دراسة الجدوى -الجهة'!AM34</f>
        <v>0</v>
      </c>
      <c r="CL34" s="128">
        <f>'نموذج أ - دراسة الجدوى -الجهة'!AN34</f>
        <v>0</v>
      </c>
      <c r="CM34" s="29">
        <f>'نموذج أ - دراسة الجدوى -الجهة'!AO34</f>
        <v>0</v>
      </c>
      <c r="CN34" s="29">
        <f>'نموذج أ - دراسة الجدوى -الجهة'!AP34</f>
        <v>0</v>
      </c>
    </row>
    <row r="35" spans="1:92" s="17" customFormat="1" ht="30" customHeight="1" x14ac:dyDescent="0.5">
      <c r="A35" s="9" t="str">
        <f>'نموذج أ - دراسة الجدوى -الجهة'!A35</f>
        <v>مشروع جديد رقم27</v>
      </c>
      <c r="B35" s="125">
        <f>'نموذج أ - دراسة الجدوى -الجهة'!B35</f>
        <v>0</v>
      </c>
      <c r="C35" s="9">
        <f>'نموذج أ - دراسة الجدوى -الجهة'!C35</f>
        <v>0</v>
      </c>
      <c r="D35" s="109">
        <f>'نموذج أ - دراسة الجدوى -الجهة'!D35</f>
        <v>0</v>
      </c>
      <c r="E35" s="110">
        <f>'نموذج أ - دراسة الجدوى -الجهة'!E35</f>
        <v>0</v>
      </c>
      <c r="F35" s="125">
        <f>'نموذج أ - دراسة الجدوى -الجهة'!F35</f>
        <v>0</v>
      </c>
      <c r="G35" s="16"/>
      <c r="H35" s="123"/>
      <c r="I35" s="127">
        <f>'نموذج أ - دراسة الجدوى -الجهة'!G35</f>
        <v>0</v>
      </c>
      <c r="J35" s="16"/>
      <c r="K35" s="116"/>
      <c r="L35" s="127">
        <f>'نموذج أ - دراسة الجدوى -الجهة'!H35</f>
        <v>0</v>
      </c>
      <c r="M35" s="16"/>
      <c r="N35" s="116"/>
      <c r="O35" s="126">
        <f>'نموذج أ - دراسة الجدوى -الجهة'!I35</f>
        <v>0</v>
      </c>
      <c r="P35" s="119"/>
      <c r="Q35" s="121"/>
      <c r="R35" s="56">
        <f>'نموذج أ - دراسة الجدوى -الجهة'!J35</f>
        <v>0</v>
      </c>
      <c r="S35" s="16"/>
      <c r="T35" s="123"/>
      <c r="U35" s="29">
        <f>'نموذج أ - دراسة الجدوى -الجهة'!K35</f>
        <v>0</v>
      </c>
      <c r="V35" s="128">
        <f>'نموذج أ - دراسة الجدوى -الجهة'!L35</f>
        <v>0</v>
      </c>
      <c r="W35" s="127">
        <f>'نموذج أ - دراسة الجدوى -الجهة'!M35</f>
        <v>0</v>
      </c>
      <c r="X35" s="16"/>
      <c r="Y35" s="116"/>
      <c r="Z35" s="127">
        <f>'نموذج أ - دراسة الجدوى -الجهة'!N35</f>
        <v>0</v>
      </c>
      <c r="AA35" s="16"/>
      <c r="AB35" s="121"/>
      <c r="AC35" s="127">
        <f>'نموذج أ - دراسة الجدوى -الجهة'!O35</f>
        <v>0</v>
      </c>
      <c r="AD35" s="16"/>
      <c r="AE35" s="121"/>
      <c r="AF35" s="127">
        <f>'نموذج أ - دراسة الجدوى -الجهة'!P35</f>
        <v>0</v>
      </c>
      <c r="AG35" s="16"/>
      <c r="AH35" s="121"/>
      <c r="AI35" s="127">
        <f>'نموذج أ - دراسة الجدوى -الجهة'!Q35</f>
        <v>0</v>
      </c>
      <c r="AJ35" s="16"/>
      <c r="AK35" s="121"/>
      <c r="AL35" s="127">
        <f>'نموذج أ - دراسة الجدوى -الجهة'!R35</f>
        <v>0</v>
      </c>
      <c r="AM35" s="16"/>
      <c r="AN35" s="121"/>
      <c r="AO35" s="127">
        <f>'نموذج أ - دراسة الجدوى -الجهة'!S35</f>
        <v>0</v>
      </c>
      <c r="AP35" s="16"/>
      <c r="AQ35" s="121"/>
      <c r="AR35" s="127">
        <f>'نموذج أ - دراسة الجدوى -الجهة'!T35</f>
        <v>0</v>
      </c>
      <c r="AS35" s="16"/>
      <c r="AT35" s="121"/>
      <c r="AU35" s="29">
        <f>'نموذج أ - دراسة الجدوى -الجهة'!U35</f>
        <v>0</v>
      </c>
      <c r="AV35" s="128">
        <f>'نموذج أ - دراسة الجدوى -الجهة'!V35</f>
        <v>0</v>
      </c>
      <c r="AW35" s="127">
        <f>'نموذج أ - دراسة الجدوى -الجهة'!W35</f>
        <v>0</v>
      </c>
      <c r="AX35" s="16"/>
      <c r="AY35" s="121"/>
      <c r="AZ35" s="127">
        <f>'نموذج أ - دراسة الجدوى -الجهة'!X35</f>
        <v>0</v>
      </c>
      <c r="BA35" s="16"/>
      <c r="BB35" s="121"/>
      <c r="BC35" s="127">
        <f>'نموذج أ - دراسة الجدوى -الجهة'!Y35</f>
        <v>0</v>
      </c>
      <c r="BD35" s="16"/>
      <c r="BE35" s="121"/>
      <c r="BF35" s="29">
        <f>'نموذج أ - دراسة الجدوى -الجهة'!Z35</f>
        <v>0</v>
      </c>
      <c r="BG35" s="128">
        <f>'نموذج أ - دراسة الجدوى -الجهة'!AA35</f>
        <v>0</v>
      </c>
      <c r="BH35" s="127">
        <f>'نموذج أ - دراسة الجدوى -الجهة'!AB35</f>
        <v>0</v>
      </c>
      <c r="BI35" s="16"/>
      <c r="BJ35" s="121"/>
      <c r="BK35" s="127">
        <f>'نموذج أ - دراسة الجدوى -الجهة'!AC35</f>
        <v>0</v>
      </c>
      <c r="BL35" s="16"/>
      <c r="BM35" s="121"/>
      <c r="BN35" s="127">
        <f>'نموذج أ - دراسة الجدوى -الجهة'!AD35</f>
        <v>0</v>
      </c>
      <c r="BO35" s="16"/>
      <c r="BP35" s="121"/>
      <c r="BQ35" s="127">
        <f>'نموذج أ - دراسة الجدوى -الجهة'!AE35</f>
        <v>0</v>
      </c>
      <c r="BR35" s="16"/>
      <c r="BS35" s="121"/>
      <c r="BT35" s="127">
        <f>'نموذج أ - دراسة الجدوى -الجهة'!AF35</f>
        <v>0</v>
      </c>
      <c r="BU35" s="16"/>
      <c r="BV35" s="121"/>
      <c r="BW35" s="127">
        <f>'نموذج أ - دراسة الجدوى -الجهة'!AG35</f>
        <v>0</v>
      </c>
      <c r="BX35" s="16"/>
      <c r="BY35" s="121"/>
      <c r="BZ35" s="29">
        <f>'نموذج أ - دراسة الجدوى -الجهة'!AH35</f>
        <v>0</v>
      </c>
      <c r="CA35" s="128">
        <f>'نموذج أ - دراسة الجدوى -الجهة'!AI35</f>
        <v>0</v>
      </c>
      <c r="CB35" s="127">
        <f>'نموذج أ - دراسة الجدوى -الجهة'!AJ35</f>
        <v>0</v>
      </c>
      <c r="CC35" s="16"/>
      <c r="CD35" s="121"/>
      <c r="CE35" s="127">
        <f>'نموذج أ - دراسة الجدوى -الجهة'!AK35</f>
        <v>0</v>
      </c>
      <c r="CF35" s="16"/>
      <c r="CG35" s="121"/>
      <c r="CH35" s="127">
        <f>'نموذج أ - دراسة الجدوى -الجهة'!AL35</f>
        <v>0</v>
      </c>
      <c r="CI35" s="16"/>
      <c r="CJ35" s="121"/>
      <c r="CK35" s="29">
        <f>'نموذج أ - دراسة الجدوى -الجهة'!AM35</f>
        <v>0</v>
      </c>
      <c r="CL35" s="128">
        <f>'نموذج أ - دراسة الجدوى -الجهة'!AN35</f>
        <v>0</v>
      </c>
      <c r="CM35" s="29">
        <f>'نموذج أ - دراسة الجدوى -الجهة'!AO35</f>
        <v>0</v>
      </c>
      <c r="CN35" s="29">
        <f>'نموذج أ - دراسة الجدوى -الجهة'!AP35</f>
        <v>0</v>
      </c>
    </row>
    <row r="36" spans="1:92" s="17" customFormat="1" ht="30" customHeight="1" x14ac:dyDescent="0.5">
      <c r="A36" s="9" t="str">
        <f>'نموذج أ - دراسة الجدوى -الجهة'!A36</f>
        <v>مشروع جديد رقم28</v>
      </c>
      <c r="B36" s="125">
        <f>'نموذج أ - دراسة الجدوى -الجهة'!B36</f>
        <v>0</v>
      </c>
      <c r="C36" s="9">
        <f>'نموذج أ - دراسة الجدوى -الجهة'!C36</f>
        <v>0</v>
      </c>
      <c r="D36" s="109">
        <f>'نموذج أ - دراسة الجدوى -الجهة'!D36</f>
        <v>0</v>
      </c>
      <c r="E36" s="110">
        <f>'نموذج أ - دراسة الجدوى -الجهة'!E36</f>
        <v>0</v>
      </c>
      <c r="F36" s="125">
        <f>'نموذج أ - دراسة الجدوى -الجهة'!F36</f>
        <v>0</v>
      </c>
      <c r="G36" s="16"/>
      <c r="H36" s="123"/>
      <c r="I36" s="127">
        <f>'نموذج أ - دراسة الجدوى -الجهة'!G36</f>
        <v>0</v>
      </c>
      <c r="J36" s="16"/>
      <c r="K36" s="116"/>
      <c r="L36" s="127">
        <f>'نموذج أ - دراسة الجدوى -الجهة'!H36</f>
        <v>0</v>
      </c>
      <c r="M36" s="16"/>
      <c r="N36" s="116"/>
      <c r="O36" s="126">
        <f>'نموذج أ - دراسة الجدوى -الجهة'!I36</f>
        <v>0</v>
      </c>
      <c r="P36" s="119"/>
      <c r="Q36" s="121"/>
      <c r="R36" s="56">
        <f>'نموذج أ - دراسة الجدوى -الجهة'!J36</f>
        <v>0</v>
      </c>
      <c r="S36" s="16"/>
      <c r="T36" s="123"/>
      <c r="U36" s="29">
        <f>'نموذج أ - دراسة الجدوى -الجهة'!K36</f>
        <v>0</v>
      </c>
      <c r="V36" s="128">
        <f>'نموذج أ - دراسة الجدوى -الجهة'!L36</f>
        <v>0</v>
      </c>
      <c r="W36" s="127">
        <f>'نموذج أ - دراسة الجدوى -الجهة'!M36</f>
        <v>0</v>
      </c>
      <c r="X36" s="16"/>
      <c r="Y36" s="116"/>
      <c r="Z36" s="127">
        <f>'نموذج أ - دراسة الجدوى -الجهة'!N36</f>
        <v>0</v>
      </c>
      <c r="AA36" s="16"/>
      <c r="AB36" s="121"/>
      <c r="AC36" s="127">
        <f>'نموذج أ - دراسة الجدوى -الجهة'!O36</f>
        <v>0</v>
      </c>
      <c r="AD36" s="16"/>
      <c r="AE36" s="121"/>
      <c r="AF36" s="127">
        <f>'نموذج أ - دراسة الجدوى -الجهة'!P36</f>
        <v>0</v>
      </c>
      <c r="AG36" s="16"/>
      <c r="AH36" s="121"/>
      <c r="AI36" s="127">
        <f>'نموذج أ - دراسة الجدوى -الجهة'!Q36</f>
        <v>0</v>
      </c>
      <c r="AJ36" s="16"/>
      <c r="AK36" s="121"/>
      <c r="AL36" s="127">
        <f>'نموذج أ - دراسة الجدوى -الجهة'!R36</f>
        <v>0</v>
      </c>
      <c r="AM36" s="16"/>
      <c r="AN36" s="121"/>
      <c r="AO36" s="127">
        <f>'نموذج أ - دراسة الجدوى -الجهة'!S36</f>
        <v>0</v>
      </c>
      <c r="AP36" s="16"/>
      <c r="AQ36" s="121"/>
      <c r="AR36" s="127">
        <f>'نموذج أ - دراسة الجدوى -الجهة'!T36</f>
        <v>0</v>
      </c>
      <c r="AS36" s="16"/>
      <c r="AT36" s="121"/>
      <c r="AU36" s="29">
        <f>'نموذج أ - دراسة الجدوى -الجهة'!U36</f>
        <v>0</v>
      </c>
      <c r="AV36" s="128">
        <f>'نموذج أ - دراسة الجدوى -الجهة'!V36</f>
        <v>0</v>
      </c>
      <c r="AW36" s="127">
        <f>'نموذج أ - دراسة الجدوى -الجهة'!W36</f>
        <v>0</v>
      </c>
      <c r="AX36" s="16"/>
      <c r="AY36" s="121"/>
      <c r="AZ36" s="127">
        <f>'نموذج أ - دراسة الجدوى -الجهة'!X36</f>
        <v>0</v>
      </c>
      <c r="BA36" s="16"/>
      <c r="BB36" s="121"/>
      <c r="BC36" s="127">
        <f>'نموذج أ - دراسة الجدوى -الجهة'!Y36</f>
        <v>0</v>
      </c>
      <c r="BD36" s="16"/>
      <c r="BE36" s="121"/>
      <c r="BF36" s="29">
        <f>'نموذج أ - دراسة الجدوى -الجهة'!Z36</f>
        <v>0</v>
      </c>
      <c r="BG36" s="128">
        <f>'نموذج أ - دراسة الجدوى -الجهة'!AA36</f>
        <v>0</v>
      </c>
      <c r="BH36" s="127">
        <f>'نموذج أ - دراسة الجدوى -الجهة'!AB36</f>
        <v>0</v>
      </c>
      <c r="BI36" s="16"/>
      <c r="BJ36" s="121"/>
      <c r="BK36" s="127">
        <f>'نموذج أ - دراسة الجدوى -الجهة'!AC36</f>
        <v>0</v>
      </c>
      <c r="BL36" s="16"/>
      <c r="BM36" s="121"/>
      <c r="BN36" s="127">
        <f>'نموذج أ - دراسة الجدوى -الجهة'!AD36</f>
        <v>0</v>
      </c>
      <c r="BO36" s="16"/>
      <c r="BP36" s="121"/>
      <c r="BQ36" s="127">
        <f>'نموذج أ - دراسة الجدوى -الجهة'!AE36</f>
        <v>0</v>
      </c>
      <c r="BR36" s="16"/>
      <c r="BS36" s="121"/>
      <c r="BT36" s="127">
        <f>'نموذج أ - دراسة الجدوى -الجهة'!AF36</f>
        <v>0</v>
      </c>
      <c r="BU36" s="16"/>
      <c r="BV36" s="121"/>
      <c r="BW36" s="127">
        <f>'نموذج أ - دراسة الجدوى -الجهة'!AG36</f>
        <v>0</v>
      </c>
      <c r="BX36" s="16"/>
      <c r="BY36" s="121"/>
      <c r="BZ36" s="29">
        <f>'نموذج أ - دراسة الجدوى -الجهة'!AH36</f>
        <v>0</v>
      </c>
      <c r="CA36" s="128">
        <f>'نموذج أ - دراسة الجدوى -الجهة'!AI36</f>
        <v>0</v>
      </c>
      <c r="CB36" s="127">
        <f>'نموذج أ - دراسة الجدوى -الجهة'!AJ36</f>
        <v>0</v>
      </c>
      <c r="CC36" s="16"/>
      <c r="CD36" s="121"/>
      <c r="CE36" s="127">
        <f>'نموذج أ - دراسة الجدوى -الجهة'!AK36</f>
        <v>0</v>
      </c>
      <c r="CF36" s="16"/>
      <c r="CG36" s="121"/>
      <c r="CH36" s="127">
        <f>'نموذج أ - دراسة الجدوى -الجهة'!AL36</f>
        <v>0</v>
      </c>
      <c r="CI36" s="16"/>
      <c r="CJ36" s="121"/>
      <c r="CK36" s="29">
        <f>'نموذج أ - دراسة الجدوى -الجهة'!AM36</f>
        <v>0</v>
      </c>
      <c r="CL36" s="128">
        <f>'نموذج أ - دراسة الجدوى -الجهة'!AN36</f>
        <v>0</v>
      </c>
      <c r="CM36" s="29">
        <f>'نموذج أ - دراسة الجدوى -الجهة'!AO36</f>
        <v>0</v>
      </c>
      <c r="CN36" s="29">
        <f>'نموذج أ - دراسة الجدوى -الجهة'!AP36</f>
        <v>0</v>
      </c>
    </row>
    <row r="37" spans="1:92" s="17" customFormat="1" ht="30" customHeight="1" x14ac:dyDescent="0.5">
      <c r="A37" s="9" t="str">
        <f>'نموذج أ - دراسة الجدوى -الجهة'!A37</f>
        <v>مشروع جديد رقم29</v>
      </c>
      <c r="B37" s="125">
        <f>'نموذج أ - دراسة الجدوى -الجهة'!B37</f>
        <v>0</v>
      </c>
      <c r="C37" s="9">
        <f>'نموذج أ - دراسة الجدوى -الجهة'!C37</f>
        <v>0</v>
      </c>
      <c r="D37" s="109">
        <f>'نموذج أ - دراسة الجدوى -الجهة'!D37</f>
        <v>0</v>
      </c>
      <c r="E37" s="110">
        <f>'نموذج أ - دراسة الجدوى -الجهة'!E37</f>
        <v>0</v>
      </c>
      <c r="F37" s="125">
        <f>'نموذج أ - دراسة الجدوى -الجهة'!F37</f>
        <v>0</v>
      </c>
      <c r="G37" s="16"/>
      <c r="H37" s="123"/>
      <c r="I37" s="127">
        <f>'نموذج أ - دراسة الجدوى -الجهة'!G37</f>
        <v>0</v>
      </c>
      <c r="J37" s="16"/>
      <c r="K37" s="116"/>
      <c r="L37" s="127">
        <f>'نموذج أ - دراسة الجدوى -الجهة'!H37</f>
        <v>0</v>
      </c>
      <c r="M37" s="16"/>
      <c r="N37" s="116"/>
      <c r="O37" s="126">
        <f>'نموذج أ - دراسة الجدوى -الجهة'!I37</f>
        <v>0</v>
      </c>
      <c r="P37" s="119"/>
      <c r="Q37" s="121"/>
      <c r="R37" s="56">
        <f>'نموذج أ - دراسة الجدوى -الجهة'!J37</f>
        <v>0</v>
      </c>
      <c r="S37" s="16"/>
      <c r="T37" s="123"/>
      <c r="U37" s="29">
        <f>'نموذج أ - دراسة الجدوى -الجهة'!K37</f>
        <v>0</v>
      </c>
      <c r="V37" s="128">
        <f>'نموذج أ - دراسة الجدوى -الجهة'!L37</f>
        <v>0</v>
      </c>
      <c r="W37" s="127">
        <f>'نموذج أ - دراسة الجدوى -الجهة'!M37</f>
        <v>0</v>
      </c>
      <c r="X37" s="16"/>
      <c r="Y37" s="116"/>
      <c r="Z37" s="127">
        <f>'نموذج أ - دراسة الجدوى -الجهة'!N37</f>
        <v>0</v>
      </c>
      <c r="AA37" s="16"/>
      <c r="AB37" s="121"/>
      <c r="AC37" s="127">
        <f>'نموذج أ - دراسة الجدوى -الجهة'!O37</f>
        <v>0</v>
      </c>
      <c r="AD37" s="16"/>
      <c r="AE37" s="121"/>
      <c r="AF37" s="127">
        <f>'نموذج أ - دراسة الجدوى -الجهة'!P37</f>
        <v>0</v>
      </c>
      <c r="AG37" s="16"/>
      <c r="AH37" s="121"/>
      <c r="AI37" s="127">
        <f>'نموذج أ - دراسة الجدوى -الجهة'!Q37</f>
        <v>0</v>
      </c>
      <c r="AJ37" s="16"/>
      <c r="AK37" s="121"/>
      <c r="AL37" s="127">
        <f>'نموذج أ - دراسة الجدوى -الجهة'!R37</f>
        <v>0</v>
      </c>
      <c r="AM37" s="16"/>
      <c r="AN37" s="121"/>
      <c r="AO37" s="127">
        <f>'نموذج أ - دراسة الجدوى -الجهة'!S37</f>
        <v>0</v>
      </c>
      <c r="AP37" s="16"/>
      <c r="AQ37" s="121"/>
      <c r="AR37" s="127">
        <f>'نموذج أ - دراسة الجدوى -الجهة'!T37</f>
        <v>0</v>
      </c>
      <c r="AS37" s="16"/>
      <c r="AT37" s="121"/>
      <c r="AU37" s="29">
        <f>'نموذج أ - دراسة الجدوى -الجهة'!U37</f>
        <v>0</v>
      </c>
      <c r="AV37" s="128">
        <f>'نموذج أ - دراسة الجدوى -الجهة'!V37</f>
        <v>0</v>
      </c>
      <c r="AW37" s="127">
        <f>'نموذج أ - دراسة الجدوى -الجهة'!W37</f>
        <v>0</v>
      </c>
      <c r="AX37" s="16"/>
      <c r="AY37" s="121"/>
      <c r="AZ37" s="127">
        <f>'نموذج أ - دراسة الجدوى -الجهة'!X37</f>
        <v>0</v>
      </c>
      <c r="BA37" s="16"/>
      <c r="BB37" s="121"/>
      <c r="BC37" s="127">
        <f>'نموذج أ - دراسة الجدوى -الجهة'!Y37</f>
        <v>0</v>
      </c>
      <c r="BD37" s="16"/>
      <c r="BE37" s="121"/>
      <c r="BF37" s="29">
        <f>'نموذج أ - دراسة الجدوى -الجهة'!Z37</f>
        <v>0</v>
      </c>
      <c r="BG37" s="128">
        <f>'نموذج أ - دراسة الجدوى -الجهة'!AA37</f>
        <v>0</v>
      </c>
      <c r="BH37" s="127">
        <f>'نموذج أ - دراسة الجدوى -الجهة'!AB37</f>
        <v>0</v>
      </c>
      <c r="BI37" s="16"/>
      <c r="BJ37" s="121"/>
      <c r="BK37" s="127">
        <f>'نموذج أ - دراسة الجدوى -الجهة'!AC37</f>
        <v>0</v>
      </c>
      <c r="BL37" s="16"/>
      <c r="BM37" s="121"/>
      <c r="BN37" s="127">
        <f>'نموذج أ - دراسة الجدوى -الجهة'!AD37</f>
        <v>0</v>
      </c>
      <c r="BO37" s="16"/>
      <c r="BP37" s="121"/>
      <c r="BQ37" s="127">
        <f>'نموذج أ - دراسة الجدوى -الجهة'!AE37</f>
        <v>0</v>
      </c>
      <c r="BR37" s="16"/>
      <c r="BS37" s="121"/>
      <c r="BT37" s="127">
        <f>'نموذج أ - دراسة الجدوى -الجهة'!AF37</f>
        <v>0</v>
      </c>
      <c r="BU37" s="16"/>
      <c r="BV37" s="121"/>
      <c r="BW37" s="127">
        <f>'نموذج أ - دراسة الجدوى -الجهة'!AG37</f>
        <v>0</v>
      </c>
      <c r="BX37" s="16"/>
      <c r="BY37" s="121"/>
      <c r="BZ37" s="29">
        <f>'نموذج أ - دراسة الجدوى -الجهة'!AH37</f>
        <v>0</v>
      </c>
      <c r="CA37" s="128">
        <f>'نموذج أ - دراسة الجدوى -الجهة'!AI37</f>
        <v>0</v>
      </c>
      <c r="CB37" s="127">
        <f>'نموذج أ - دراسة الجدوى -الجهة'!AJ37</f>
        <v>0</v>
      </c>
      <c r="CC37" s="16"/>
      <c r="CD37" s="121"/>
      <c r="CE37" s="127">
        <f>'نموذج أ - دراسة الجدوى -الجهة'!AK37</f>
        <v>0</v>
      </c>
      <c r="CF37" s="16"/>
      <c r="CG37" s="121"/>
      <c r="CH37" s="127">
        <f>'نموذج أ - دراسة الجدوى -الجهة'!AL37</f>
        <v>0</v>
      </c>
      <c r="CI37" s="16"/>
      <c r="CJ37" s="121"/>
      <c r="CK37" s="29">
        <f>'نموذج أ - دراسة الجدوى -الجهة'!AM37</f>
        <v>0</v>
      </c>
      <c r="CL37" s="128">
        <f>'نموذج أ - دراسة الجدوى -الجهة'!AN37</f>
        <v>0</v>
      </c>
      <c r="CM37" s="29">
        <f>'نموذج أ - دراسة الجدوى -الجهة'!AO37</f>
        <v>0</v>
      </c>
      <c r="CN37" s="29">
        <f>'نموذج أ - دراسة الجدوى -الجهة'!AP37</f>
        <v>0</v>
      </c>
    </row>
    <row r="38" spans="1:92" s="17" customFormat="1" ht="30" customHeight="1" x14ac:dyDescent="0.5">
      <c r="A38" s="9" t="str">
        <f>'نموذج أ - دراسة الجدوى -الجهة'!A38</f>
        <v>مشروع جديد رقم30</v>
      </c>
      <c r="B38" s="125">
        <f>'نموذج أ - دراسة الجدوى -الجهة'!B38</f>
        <v>0</v>
      </c>
      <c r="C38" s="9">
        <f>'نموذج أ - دراسة الجدوى -الجهة'!C38</f>
        <v>0</v>
      </c>
      <c r="D38" s="109">
        <f>'نموذج أ - دراسة الجدوى -الجهة'!D38</f>
        <v>0</v>
      </c>
      <c r="E38" s="110">
        <f>'نموذج أ - دراسة الجدوى -الجهة'!E38</f>
        <v>0</v>
      </c>
      <c r="F38" s="125">
        <f>'نموذج أ - دراسة الجدوى -الجهة'!F38</f>
        <v>0</v>
      </c>
      <c r="G38" s="16"/>
      <c r="H38" s="123"/>
      <c r="I38" s="127">
        <f>'نموذج أ - دراسة الجدوى -الجهة'!G38</f>
        <v>0</v>
      </c>
      <c r="J38" s="16"/>
      <c r="K38" s="116"/>
      <c r="L38" s="127">
        <f>'نموذج أ - دراسة الجدوى -الجهة'!H38</f>
        <v>0</v>
      </c>
      <c r="M38" s="16"/>
      <c r="N38" s="116"/>
      <c r="O38" s="126">
        <f>'نموذج أ - دراسة الجدوى -الجهة'!I38</f>
        <v>0</v>
      </c>
      <c r="P38" s="119"/>
      <c r="Q38" s="121"/>
      <c r="R38" s="56">
        <f>'نموذج أ - دراسة الجدوى -الجهة'!J38</f>
        <v>0</v>
      </c>
      <c r="S38" s="16"/>
      <c r="T38" s="123"/>
      <c r="U38" s="29">
        <f>'نموذج أ - دراسة الجدوى -الجهة'!K38</f>
        <v>0</v>
      </c>
      <c r="V38" s="128">
        <f>'نموذج أ - دراسة الجدوى -الجهة'!L38</f>
        <v>0</v>
      </c>
      <c r="W38" s="127">
        <f>'نموذج أ - دراسة الجدوى -الجهة'!M38</f>
        <v>0</v>
      </c>
      <c r="X38" s="16"/>
      <c r="Y38" s="116"/>
      <c r="Z38" s="127">
        <f>'نموذج أ - دراسة الجدوى -الجهة'!N38</f>
        <v>0</v>
      </c>
      <c r="AA38" s="16"/>
      <c r="AB38" s="121"/>
      <c r="AC38" s="127">
        <f>'نموذج أ - دراسة الجدوى -الجهة'!O38</f>
        <v>0</v>
      </c>
      <c r="AD38" s="16"/>
      <c r="AE38" s="121"/>
      <c r="AF38" s="127">
        <f>'نموذج أ - دراسة الجدوى -الجهة'!P38</f>
        <v>0</v>
      </c>
      <c r="AG38" s="16"/>
      <c r="AH38" s="121"/>
      <c r="AI38" s="127">
        <f>'نموذج أ - دراسة الجدوى -الجهة'!Q38</f>
        <v>0</v>
      </c>
      <c r="AJ38" s="16"/>
      <c r="AK38" s="121"/>
      <c r="AL38" s="127">
        <f>'نموذج أ - دراسة الجدوى -الجهة'!R38</f>
        <v>0</v>
      </c>
      <c r="AM38" s="16"/>
      <c r="AN38" s="121"/>
      <c r="AO38" s="127">
        <f>'نموذج أ - دراسة الجدوى -الجهة'!S38</f>
        <v>0</v>
      </c>
      <c r="AP38" s="16"/>
      <c r="AQ38" s="121"/>
      <c r="AR38" s="127">
        <f>'نموذج أ - دراسة الجدوى -الجهة'!T38</f>
        <v>0</v>
      </c>
      <c r="AS38" s="16"/>
      <c r="AT38" s="121"/>
      <c r="AU38" s="29">
        <f>'نموذج أ - دراسة الجدوى -الجهة'!U38</f>
        <v>0</v>
      </c>
      <c r="AV38" s="128">
        <f>'نموذج أ - دراسة الجدوى -الجهة'!V38</f>
        <v>0</v>
      </c>
      <c r="AW38" s="127">
        <f>'نموذج أ - دراسة الجدوى -الجهة'!W38</f>
        <v>0</v>
      </c>
      <c r="AX38" s="16"/>
      <c r="AY38" s="121"/>
      <c r="AZ38" s="127">
        <f>'نموذج أ - دراسة الجدوى -الجهة'!X38</f>
        <v>0</v>
      </c>
      <c r="BA38" s="16"/>
      <c r="BB38" s="121"/>
      <c r="BC38" s="127">
        <f>'نموذج أ - دراسة الجدوى -الجهة'!Y38</f>
        <v>0</v>
      </c>
      <c r="BD38" s="16"/>
      <c r="BE38" s="121"/>
      <c r="BF38" s="29">
        <f>'نموذج أ - دراسة الجدوى -الجهة'!Z38</f>
        <v>0</v>
      </c>
      <c r="BG38" s="128">
        <f>'نموذج أ - دراسة الجدوى -الجهة'!AA38</f>
        <v>0</v>
      </c>
      <c r="BH38" s="127">
        <f>'نموذج أ - دراسة الجدوى -الجهة'!AB38</f>
        <v>0</v>
      </c>
      <c r="BI38" s="16"/>
      <c r="BJ38" s="121"/>
      <c r="BK38" s="127">
        <f>'نموذج أ - دراسة الجدوى -الجهة'!AC38</f>
        <v>0</v>
      </c>
      <c r="BL38" s="16"/>
      <c r="BM38" s="121"/>
      <c r="BN38" s="127">
        <f>'نموذج أ - دراسة الجدوى -الجهة'!AD38</f>
        <v>0</v>
      </c>
      <c r="BO38" s="16"/>
      <c r="BP38" s="121"/>
      <c r="BQ38" s="127">
        <f>'نموذج أ - دراسة الجدوى -الجهة'!AE38</f>
        <v>0</v>
      </c>
      <c r="BR38" s="16"/>
      <c r="BS38" s="121"/>
      <c r="BT38" s="127">
        <f>'نموذج أ - دراسة الجدوى -الجهة'!AF38</f>
        <v>0</v>
      </c>
      <c r="BU38" s="16"/>
      <c r="BV38" s="121"/>
      <c r="BW38" s="127">
        <f>'نموذج أ - دراسة الجدوى -الجهة'!AG38</f>
        <v>0</v>
      </c>
      <c r="BX38" s="16"/>
      <c r="BY38" s="121"/>
      <c r="BZ38" s="29">
        <f>'نموذج أ - دراسة الجدوى -الجهة'!AH38</f>
        <v>0</v>
      </c>
      <c r="CA38" s="128">
        <f>'نموذج أ - دراسة الجدوى -الجهة'!AI38</f>
        <v>0</v>
      </c>
      <c r="CB38" s="127">
        <f>'نموذج أ - دراسة الجدوى -الجهة'!AJ38</f>
        <v>0</v>
      </c>
      <c r="CC38" s="16"/>
      <c r="CD38" s="121"/>
      <c r="CE38" s="127">
        <f>'نموذج أ - دراسة الجدوى -الجهة'!AK38</f>
        <v>0</v>
      </c>
      <c r="CF38" s="16"/>
      <c r="CG38" s="121"/>
      <c r="CH38" s="127">
        <f>'نموذج أ - دراسة الجدوى -الجهة'!AL38</f>
        <v>0</v>
      </c>
      <c r="CI38" s="16"/>
      <c r="CJ38" s="121"/>
      <c r="CK38" s="29">
        <f>'نموذج أ - دراسة الجدوى -الجهة'!AM38</f>
        <v>0</v>
      </c>
      <c r="CL38" s="128">
        <f>'نموذج أ - دراسة الجدوى -الجهة'!AN38</f>
        <v>0</v>
      </c>
      <c r="CM38" s="29">
        <f>'نموذج أ - دراسة الجدوى -الجهة'!AO38</f>
        <v>0</v>
      </c>
      <c r="CN38" s="29">
        <f>'نموذج أ - دراسة الجدوى -الجهة'!AP38</f>
        <v>0</v>
      </c>
    </row>
    <row r="39" spans="1:92" s="17" customFormat="1" ht="30" customHeight="1" x14ac:dyDescent="0.5">
      <c r="A39" s="9" t="str">
        <f>'نموذج أ - دراسة الجدوى -الجهة'!A39</f>
        <v>مشروع جديد رقم31</v>
      </c>
      <c r="B39" s="125">
        <f>'نموذج أ - دراسة الجدوى -الجهة'!B39</f>
        <v>0</v>
      </c>
      <c r="C39" s="9">
        <f>'نموذج أ - دراسة الجدوى -الجهة'!C39</f>
        <v>0</v>
      </c>
      <c r="D39" s="109">
        <f>'نموذج أ - دراسة الجدوى -الجهة'!D39</f>
        <v>0</v>
      </c>
      <c r="E39" s="110">
        <f>'نموذج أ - دراسة الجدوى -الجهة'!E39</f>
        <v>0</v>
      </c>
      <c r="F39" s="125">
        <f>'نموذج أ - دراسة الجدوى -الجهة'!F39</f>
        <v>0</v>
      </c>
      <c r="G39" s="16"/>
      <c r="H39" s="123"/>
      <c r="I39" s="127">
        <f>'نموذج أ - دراسة الجدوى -الجهة'!G39</f>
        <v>0</v>
      </c>
      <c r="J39" s="16"/>
      <c r="K39" s="116"/>
      <c r="L39" s="127">
        <f>'نموذج أ - دراسة الجدوى -الجهة'!H39</f>
        <v>0</v>
      </c>
      <c r="M39" s="16"/>
      <c r="N39" s="116"/>
      <c r="O39" s="126">
        <f>'نموذج أ - دراسة الجدوى -الجهة'!I39</f>
        <v>0</v>
      </c>
      <c r="P39" s="119"/>
      <c r="Q39" s="121"/>
      <c r="R39" s="56">
        <f>'نموذج أ - دراسة الجدوى -الجهة'!J39</f>
        <v>0</v>
      </c>
      <c r="S39" s="16"/>
      <c r="T39" s="123"/>
      <c r="U39" s="29">
        <f>'نموذج أ - دراسة الجدوى -الجهة'!K39</f>
        <v>0</v>
      </c>
      <c r="V39" s="128">
        <f>'نموذج أ - دراسة الجدوى -الجهة'!L39</f>
        <v>0</v>
      </c>
      <c r="W39" s="127">
        <f>'نموذج أ - دراسة الجدوى -الجهة'!M39</f>
        <v>0</v>
      </c>
      <c r="X39" s="16"/>
      <c r="Y39" s="116"/>
      <c r="Z39" s="127">
        <f>'نموذج أ - دراسة الجدوى -الجهة'!N39</f>
        <v>0</v>
      </c>
      <c r="AA39" s="16"/>
      <c r="AB39" s="121"/>
      <c r="AC39" s="127">
        <f>'نموذج أ - دراسة الجدوى -الجهة'!O39</f>
        <v>0</v>
      </c>
      <c r="AD39" s="16"/>
      <c r="AE39" s="121"/>
      <c r="AF39" s="127">
        <f>'نموذج أ - دراسة الجدوى -الجهة'!P39</f>
        <v>0</v>
      </c>
      <c r="AG39" s="16"/>
      <c r="AH39" s="121"/>
      <c r="AI39" s="127">
        <f>'نموذج أ - دراسة الجدوى -الجهة'!Q39</f>
        <v>0</v>
      </c>
      <c r="AJ39" s="16"/>
      <c r="AK39" s="121"/>
      <c r="AL39" s="127">
        <f>'نموذج أ - دراسة الجدوى -الجهة'!R39</f>
        <v>0</v>
      </c>
      <c r="AM39" s="16"/>
      <c r="AN39" s="121"/>
      <c r="AO39" s="127">
        <f>'نموذج أ - دراسة الجدوى -الجهة'!S39</f>
        <v>0</v>
      </c>
      <c r="AP39" s="16"/>
      <c r="AQ39" s="121"/>
      <c r="AR39" s="127">
        <f>'نموذج أ - دراسة الجدوى -الجهة'!T39</f>
        <v>0</v>
      </c>
      <c r="AS39" s="16"/>
      <c r="AT39" s="121"/>
      <c r="AU39" s="29">
        <f>'نموذج أ - دراسة الجدوى -الجهة'!U39</f>
        <v>0</v>
      </c>
      <c r="AV39" s="128">
        <f>'نموذج أ - دراسة الجدوى -الجهة'!V39</f>
        <v>0</v>
      </c>
      <c r="AW39" s="127">
        <f>'نموذج أ - دراسة الجدوى -الجهة'!W39</f>
        <v>0</v>
      </c>
      <c r="AX39" s="16"/>
      <c r="AY39" s="121"/>
      <c r="AZ39" s="127">
        <f>'نموذج أ - دراسة الجدوى -الجهة'!X39</f>
        <v>0</v>
      </c>
      <c r="BA39" s="16"/>
      <c r="BB39" s="121"/>
      <c r="BC39" s="127">
        <f>'نموذج أ - دراسة الجدوى -الجهة'!Y39</f>
        <v>0</v>
      </c>
      <c r="BD39" s="16"/>
      <c r="BE39" s="121"/>
      <c r="BF39" s="29">
        <f>'نموذج أ - دراسة الجدوى -الجهة'!Z39</f>
        <v>0</v>
      </c>
      <c r="BG39" s="128">
        <f>'نموذج أ - دراسة الجدوى -الجهة'!AA39</f>
        <v>0</v>
      </c>
      <c r="BH39" s="127">
        <f>'نموذج أ - دراسة الجدوى -الجهة'!AB39</f>
        <v>0</v>
      </c>
      <c r="BI39" s="16"/>
      <c r="BJ39" s="121"/>
      <c r="BK39" s="127">
        <f>'نموذج أ - دراسة الجدوى -الجهة'!AC39</f>
        <v>0</v>
      </c>
      <c r="BL39" s="16"/>
      <c r="BM39" s="121"/>
      <c r="BN39" s="127">
        <f>'نموذج أ - دراسة الجدوى -الجهة'!AD39</f>
        <v>0</v>
      </c>
      <c r="BO39" s="16"/>
      <c r="BP39" s="121"/>
      <c r="BQ39" s="127">
        <f>'نموذج أ - دراسة الجدوى -الجهة'!AE39</f>
        <v>0</v>
      </c>
      <c r="BR39" s="16"/>
      <c r="BS39" s="121"/>
      <c r="BT39" s="127">
        <f>'نموذج أ - دراسة الجدوى -الجهة'!AF39</f>
        <v>0</v>
      </c>
      <c r="BU39" s="16"/>
      <c r="BV39" s="121"/>
      <c r="BW39" s="127">
        <f>'نموذج أ - دراسة الجدوى -الجهة'!AG39</f>
        <v>0</v>
      </c>
      <c r="BX39" s="16"/>
      <c r="BY39" s="121"/>
      <c r="BZ39" s="29">
        <f>'نموذج أ - دراسة الجدوى -الجهة'!AH39</f>
        <v>0</v>
      </c>
      <c r="CA39" s="128">
        <f>'نموذج أ - دراسة الجدوى -الجهة'!AI39</f>
        <v>0</v>
      </c>
      <c r="CB39" s="127">
        <f>'نموذج أ - دراسة الجدوى -الجهة'!AJ39</f>
        <v>0</v>
      </c>
      <c r="CC39" s="16"/>
      <c r="CD39" s="121"/>
      <c r="CE39" s="127">
        <f>'نموذج أ - دراسة الجدوى -الجهة'!AK39</f>
        <v>0</v>
      </c>
      <c r="CF39" s="16"/>
      <c r="CG39" s="121"/>
      <c r="CH39" s="127">
        <f>'نموذج أ - دراسة الجدوى -الجهة'!AL39</f>
        <v>0</v>
      </c>
      <c r="CI39" s="16"/>
      <c r="CJ39" s="121"/>
      <c r="CK39" s="29">
        <f>'نموذج أ - دراسة الجدوى -الجهة'!AM39</f>
        <v>0</v>
      </c>
      <c r="CL39" s="128">
        <f>'نموذج أ - دراسة الجدوى -الجهة'!AN39</f>
        <v>0</v>
      </c>
      <c r="CM39" s="29">
        <f>'نموذج أ - دراسة الجدوى -الجهة'!AO39</f>
        <v>0</v>
      </c>
      <c r="CN39" s="29">
        <f>'نموذج أ - دراسة الجدوى -الجهة'!AP39</f>
        <v>0</v>
      </c>
    </row>
    <row r="40" spans="1:92" s="17" customFormat="1" ht="30" customHeight="1" x14ac:dyDescent="0.5">
      <c r="A40" s="9" t="str">
        <f>'نموذج أ - دراسة الجدوى -الجهة'!A40</f>
        <v>مشروع جديد رقم32</v>
      </c>
      <c r="B40" s="125">
        <f>'نموذج أ - دراسة الجدوى -الجهة'!B40</f>
        <v>0</v>
      </c>
      <c r="C40" s="9">
        <f>'نموذج أ - دراسة الجدوى -الجهة'!C40</f>
        <v>0</v>
      </c>
      <c r="D40" s="109">
        <f>'نموذج أ - دراسة الجدوى -الجهة'!D40</f>
        <v>0</v>
      </c>
      <c r="E40" s="110">
        <f>'نموذج أ - دراسة الجدوى -الجهة'!E40</f>
        <v>0</v>
      </c>
      <c r="F40" s="125">
        <f>'نموذج أ - دراسة الجدوى -الجهة'!F40</f>
        <v>0</v>
      </c>
      <c r="G40" s="16"/>
      <c r="H40" s="123"/>
      <c r="I40" s="127">
        <f>'نموذج أ - دراسة الجدوى -الجهة'!G40</f>
        <v>0</v>
      </c>
      <c r="J40" s="16"/>
      <c r="K40" s="116"/>
      <c r="L40" s="127">
        <f>'نموذج أ - دراسة الجدوى -الجهة'!H40</f>
        <v>0</v>
      </c>
      <c r="M40" s="16"/>
      <c r="N40" s="116"/>
      <c r="O40" s="126">
        <f>'نموذج أ - دراسة الجدوى -الجهة'!I40</f>
        <v>0</v>
      </c>
      <c r="P40" s="119"/>
      <c r="Q40" s="121"/>
      <c r="R40" s="56">
        <f>'نموذج أ - دراسة الجدوى -الجهة'!J40</f>
        <v>0</v>
      </c>
      <c r="S40" s="16"/>
      <c r="T40" s="123"/>
      <c r="U40" s="29">
        <f>'نموذج أ - دراسة الجدوى -الجهة'!K40</f>
        <v>0</v>
      </c>
      <c r="V40" s="128">
        <f>'نموذج أ - دراسة الجدوى -الجهة'!L40</f>
        <v>0</v>
      </c>
      <c r="W40" s="127">
        <f>'نموذج أ - دراسة الجدوى -الجهة'!M40</f>
        <v>0</v>
      </c>
      <c r="X40" s="16"/>
      <c r="Y40" s="116"/>
      <c r="Z40" s="127">
        <f>'نموذج أ - دراسة الجدوى -الجهة'!N40</f>
        <v>0</v>
      </c>
      <c r="AA40" s="16"/>
      <c r="AB40" s="121"/>
      <c r="AC40" s="127">
        <f>'نموذج أ - دراسة الجدوى -الجهة'!O40</f>
        <v>0</v>
      </c>
      <c r="AD40" s="16"/>
      <c r="AE40" s="121"/>
      <c r="AF40" s="127">
        <f>'نموذج أ - دراسة الجدوى -الجهة'!P40</f>
        <v>0</v>
      </c>
      <c r="AG40" s="16"/>
      <c r="AH40" s="121"/>
      <c r="AI40" s="127">
        <f>'نموذج أ - دراسة الجدوى -الجهة'!Q40</f>
        <v>0</v>
      </c>
      <c r="AJ40" s="16"/>
      <c r="AK40" s="121"/>
      <c r="AL40" s="127">
        <f>'نموذج أ - دراسة الجدوى -الجهة'!R40</f>
        <v>0</v>
      </c>
      <c r="AM40" s="16"/>
      <c r="AN40" s="121"/>
      <c r="AO40" s="127">
        <f>'نموذج أ - دراسة الجدوى -الجهة'!S40</f>
        <v>0</v>
      </c>
      <c r="AP40" s="16"/>
      <c r="AQ40" s="121"/>
      <c r="AR40" s="127">
        <f>'نموذج أ - دراسة الجدوى -الجهة'!T40</f>
        <v>0</v>
      </c>
      <c r="AS40" s="16"/>
      <c r="AT40" s="121"/>
      <c r="AU40" s="29">
        <f>'نموذج أ - دراسة الجدوى -الجهة'!U40</f>
        <v>0</v>
      </c>
      <c r="AV40" s="128">
        <f>'نموذج أ - دراسة الجدوى -الجهة'!V40</f>
        <v>0</v>
      </c>
      <c r="AW40" s="127">
        <f>'نموذج أ - دراسة الجدوى -الجهة'!W40</f>
        <v>0</v>
      </c>
      <c r="AX40" s="16"/>
      <c r="AY40" s="121"/>
      <c r="AZ40" s="127">
        <f>'نموذج أ - دراسة الجدوى -الجهة'!X40</f>
        <v>0</v>
      </c>
      <c r="BA40" s="16"/>
      <c r="BB40" s="121"/>
      <c r="BC40" s="127">
        <f>'نموذج أ - دراسة الجدوى -الجهة'!Y40</f>
        <v>0</v>
      </c>
      <c r="BD40" s="16"/>
      <c r="BE40" s="121"/>
      <c r="BF40" s="29">
        <f>'نموذج أ - دراسة الجدوى -الجهة'!Z40</f>
        <v>0</v>
      </c>
      <c r="BG40" s="128">
        <f>'نموذج أ - دراسة الجدوى -الجهة'!AA40</f>
        <v>0</v>
      </c>
      <c r="BH40" s="127">
        <f>'نموذج أ - دراسة الجدوى -الجهة'!AB40</f>
        <v>0</v>
      </c>
      <c r="BI40" s="16"/>
      <c r="BJ40" s="121"/>
      <c r="BK40" s="127">
        <f>'نموذج أ - دراسة الجدوى -الجهة'!AC40</f>
        <v>0</v>
      </c>
      <c r="BL40" s="16"/>
      <c r="BM40" s="121"/>
      <c r="BN40" s="127">
        <f>'نموذج أ - دراسة الجدوى -الجهة'!AD40</f>
        <v>0</v>
      </c>
      <c r="BO40" s="16"/>
      <c r="BP40" s="121"/>
      <c r="BQ40" s="127">
        <f>'نموذج أ - دراسة الجدوى -الجهة'!AE40</f>
        <v>0</v>
      </c>
      <c r="BR40" s="16"/>
      <c r="BS40" s="121"/>
      <c r="BT40" s="127">
        <f>'نموذج أ - دراسة الجدوى -الجهة'!AF40</f>
        <v>0</v>
      </c>
      <c r="BU40" s="16"/>
      <c r="BV40" s="121"/>
      <c r="BW40" s="127">
        <f>'نموذج أ - دراسة الجدوى -الجهة'!AG40</f>
        <v>0</v>
      </c>
      <c r="BX40" s="16"/>
      <c r="BY40" s="121"/>
      <c r="BZ40" s="29">
        <f>'نموذج أ - دراسة الجدوى -الجهة'!AH40</f>
        <v>0</v>
      </c>
      <c r="CA40" s="128">
        <f>'نموذج أ - دراسة الجدوى -الجهة'!AI40</f>
        <v>0</v>
      </c>
      <c r="CB40" s="127">
        <f>'نموذج أ - دراسة الجدوى -الجهة'!AJ40</f>
        <v>0</v>
      </c>
      <c r="CC40" s="16"/>
      <c r="CD40" s="121"/>
      <c r="CE40" s="127">
        <f>'نموذج أ - دراسة الجدوى -الجهة'!AK40</f>
        <v>0</v>
      </c>
      <c r="CF40" s="16"/>
      <c r="CG40" s="121"/>
      <c r="CH40" s="127">
        <f>'نموذج أ - دراسة الجدوى -الجهة'!AL40</f>
        <v>0</v>
      </c>
      <c r="CI40" s="16"/>
      <c r="CJ40" s="121"/>
      <c r="CK40" s="29">
        <f>'نموذج أ - دراسة الجدوى -الجهة'!AM40</f>
        <v>0</v>
      </c>
      <c r="CL40" s="128">
        <f>'نموذج أ - دراسة الجدوى -الجهة'!AN40</f>
        <v>0</v>
      </c>
      <c r="CM40" s="29">
        <f>'نموذج أ - دراسة الجدوى -الجهة'!AO40</f>
        <v>0</v>
      </c>
      <c r="CN40" s="29">
        <f>'نموذج أ - دراسة الجدوى -الجهة'!AP40</f>
        <v>0</v>
      </c>
    </row>
    <row r="41" spans="1:92" s="17" customFormat="1" ht="30" customHeight="1" x14ac:dyDescent="0.5">
      <c r="A41" s="9" t="str">
        <f>'نموذج أ - دراسة الجدوى -الجهة'!A41</f>
        <v>مشروع جديد رقم33</v>
      </c>
      <c r="B41" s="125">
        <f>'نموذج أ - دراسة الجدوى -الجهة'!B41</f>
        <v>0</v>
      </c>
      <c r="C41" s="9">
        <f>'نموذج أ - دراسة الجدوى -الجهة'!C41</f>
        <v>0</v>
      </c>
      <c r="D41" s="109">
        <f>'نموذج أ - دراسة الجدوى -الجهة'!D41</f>
        <v>0</v>
      </c>
      <c r="E41" s="110">
        <f>'نموذج أ - دراسة الجدوى -الجهة'!E41</f>
        <v>0</v>
      </c>
      <c r="F41" s="125">
        <f>'نموذج أ - دراسة الجدوى -الجهة'!F41</f>
        <v>0</v>
      </c>
      <c r="G41" s="16"/>
      <c r="H41" s="123"/>
      <c r="I41" s="127">
        <f>'نموذج أ - دراسة الجدوى -الجهة'!G41</f>
        <v>0</v>
      </c>
      <c r="J41" s="16"/>
      <c r="K41" s="116"/>
      <c r="L41" s="127">
        <f>'نموذج أ - دراسة الجدوى -الجهة'!H41</f>
        <v>0</v>
      </c>
      <c r="M41" s="16"/>
      <c r="N41" s="116"/>
      <c r="O41" s="126">
        <f>'نموذج أ - دراسة الجدوى -الجهة'!I41</f>
        <v>0</v>
      </c>
      <c r="P41" s="119"/>
      <c r="Q41" s="121"/>
      <c r="R41" s="56">
        <f>'نموذج أ - دراسة الجدوى -الجهة'!J41</f>
        <v>0</v>
      </c>
      <c r="S41" s="16"/>
      <c r="T41" s="123"/>
      <c r="U41" s="29">
        <f>'نموذج أ - دراسة الجدوى -الجهة'!K41</f>
        <v>0</v>
      </c>
      <c r="V41" s="128">
        <f>'نموذج أ - دراسة الجدوى -الجهة'!L41</f>
        <v>0</v>
      </c>
      <c r="W41" s="127">
        <f>'نموذج أ - دراسة الجدوى -الجهة'!M41</f>
        <v>0</v>
      </c>
      <c r="X41" s="16"/>
      <c r="Y41" s="116"/>
      <c r="Z41" s="127">
        <f>'نموذج أ - دراسة الجدوى -الجهة'!N41</f>
        <v>0</v>
      </c>
      <c r="AA41" s="16"/>
      <c r="AB41" s="121"/>
      <c r="AC41" s="127">
        <f>'نموذج أ - دراسة الجدوى -الجهة'!O41</f>
        <v>0</v>
      </c>
      <c r="AD41" s="16"/>
      <c r="AE41" s="121"/>
      <c r="AF41" s="127">
        <f>'نموذج أ - دراسة الجدوى -الجهة'!P41</f>
        <v>0</v>
      </c>
      <c r="AG41" s="16"/>
      <c r="AH41" s="121"/>
      <c r="AI41" s="127">
        <f>'نموذج أ - دراسة الجدوى -الجهة'!Q41</f>
        <v>0</v>
      </c>
      <c r="AJ41" s="16"/>
      <c r="AK41" s="121"/>
      <c r="AL41" s="127">
        <f>'نموذج أ - دراسة الجدوى -الجهة'!R41</f>
        <v>0</v>
      </c>
      <c r="AM41" s="16"/>
      <c r="AN41" s="121"/>
      <c r="AO41" s="127">
        <f>'نموذج أ - دراسة الجدوى -الجهة'!S41</f>
        <v>0</v>
      </c>
      <c r="AP41" s="16"/>
      <c r="AQ41" s="121"/>
      <c r="AR41" s="127">
        <f>'نموذج أ - دراسة الجدوى -الجهة'!T41</f>
        <v>0</v>
      </c>
      <c r="AS41" s="16"/>
      <c r="AT41" s="121"/>
      <c r="AU41" s="29">
        <f>'نموذج أ - دراسة الجدوى -الجهة'!U41</f>
        <v>0</v>
      </c>
      <c r="AV41" s="128">
        <f>'نموذج أ - دراسة الجدوى -الجهة'!V41</f>
        <v>0</v>
      </c>
      <c r="AW41" s="127">
        <f>'نموذج أ - دراسة الجدوى -الجهة'!W41</f>
        <v>0</v>
      </c>
      <c r="AX41" s="16"/>
      <c r="AY41" s="121"/>
      <c r="AZ41" s="127">
        <f>'نموذج أ - دراسة الجدوى -الجهة'!X41</f>
        <v>0</v>
      </c>
      <c r="BA41" s="16"/>
      <c r="BB41" s="121"/>
      <c r="BC41" s="127">
        <f>'نموذج أ - دراسة الجدوى -الجهة'!Y41</f>
        <v>0</v>
      </c>
      <c r="BD41" s="16"/>
      <c r="BE41" s="121"/>
      <c r="BF41" s="29">
        <f>'نموذج أ - دراسة الجدوى -الجهة'!Z41</f>
        <v>0</v>
      </c>
      <c r="BG41" s="128">
        <f>'نموذج أ - دراسة الجدوى -الجهة'!AA41</f>
        <v>0</v>
      </c>
      <c r="BH41" s="127">
        <f>'نموذج أ - دراسة الجدوى -الجهة'!AB41</f>
        <v>0</v>
      </c>
      <c r="BI41" s="16"/>
      <c r="BJ41" s="121"/>
      <c r="BK41" s="127">
        <f>'نموذج أ - دراسة الجدوى -الجهة'!AC41</f>
        <v>0</v>
      </c>
      <c r="BL41" s="16"/>
      <c r="BM41" s="121"/>
      <c r="BN41" s="127">
        <f>'نموذج أ - دراسة الجدوى -الجهة'!AD41</f>
        <v>0</v>
      </c>
      <c r="BO41" s="16"/>
      <c r="BP41" s="121"/>
      <c r="BQ41" s="127">
        <f>'نموذج أ - دراسة الجدوى -الجهة'!AE41</f>
        <v>0</v>
      </c>
      <c r="BR41" s="16"/>
      <c r="BS41" s="121"/>
      <c r="BT41" s="127">
        <f>'نموذج أ - دراسة الجدوى -الجهة'!AF41</f>
        <v>0</v>
      </c>
      <c r="BU41" s="16"/>
      <c r="BV41" s="121"/>
      <c r="BW41" s="127">
        <f>'نموذج أ - دراسة الجدوى -الجهة'!AG41</f>
        <v>0</v>
      </c>
      <c r="BX41" s="16"/>
      <c r="BY41" s="121"/>
      <c r="BZ41" s="29">
        <f>'نموذج أ - دراسة الجدوى -الجهة'!AH41</f>
        <v>0</v>
      </c>
      <c r="CA41" s="128">
        <f>'نموذج أ - دراسة الجدوى -الجهة'!AI41</f>
        <v>0</v>
      </c>
      <c r="CB41" s="127">
        <f>'نموذج أ - دراسة الجدوى -الجهة'!AJ41</f>
        <v>0</v>
      </c>
      <c r="CC41" s="16"/>
      <c r="CD41" s="121"/>
      <c r="CE41" s="127">
        <f>'نموذج أ - دراسة الجدوى -الجهة'!AK41</f>
        <v>0</v>
      </c>
      <c r="CF41" s="16"/>
      <c r="CG41" s="121"/>
      <c r="CH41" s="127">
        <f>'نموذج أ - دراسة الجدوى -الجهة'!AL41</f>
        <v>0</v>
      </c>
      <c r="CI41" s="16"/>
      <c r="CJ41" s="121"/>
      <c r="CK41" s="29">
        <f>'نموذج أ - دراسة الجدوى -الجهة'!AM41</f>
        <v>0</v>
      </c>
      <c r="CL41" s="128">
        <f>'نموذج أ - دراسة الجدوى -الجهة'!AN41</f>
        <v>0</v>
      </c>
      <c r="CM41" s="29">
        <f>'نموذج أ - دراسة الجدوى -الجهة'!AO41</f>
        <v>0</v>
      </c>
      <c r="CN41" s="29">
        <f>'نموذج أ - دراسة الجدوى -الجهة'!AP41</f>
        <v>0</v>
      </c>
    </row>
    <row r="42" spans="1:92" s="17" customFormat="1" ht="30" customHeight="1" x14ac:dyDescent="0.5">
      <c r="A42" s="9" t="str">
        <f>'نموذج أ - دراسة الجدوى -الجهة'!A42</f>
        <v>مشروع جديد رقم34</v>
      </c>
      <c r="B42" s="125">
        <f>'نموذج أ - دراسة الجدوى -الجهة'!B42</f>
        <v>0</v>
      </c>
      <c r="C42" s="9">
        <f>'نموذج أ - دراسة الجدوى -الجهة'!C42</f>
        <v>0</v>
      </c>
      <c r="D42" s="109">
        <f>'نموذج أ - دراسة الجدوى -الجهة'!D42</f>
        <v>0</v>
      </c>
      <c r="E42" s="110">
        <f>'نموذج أ - دراسة الجدوى -الجهة'!E42</f>
        <v>0</v>
      </c>
      <c r="F42" s="125">
        <f>'نموذج أ - دراسة الجدوى -الجهة'!F42</f>
        <v>0</v>
      </c>
      <c r="G42" s="16"/>
      <c r="H42" s="123"/>
      <c r="I42" s="127">
        <f>'نموذج أ - دراسة الجدوى -الجهة'!G42</f>
        <v>0</v>
      </c>
      <c r="J42" s="16"/>
      <c r="K42" s="116"/>
      <c r="L42" s="127">
        <f>'نموذج أ - دراسة الجدوى -الجهة'!H42</f>
        <v>0</v>
      </c>
      <c r="M42" s="16"/>
      <c r="N42" s="116"/>
      <c r="O42" s="126">
        <f>'نموذج أ - دراسة الجدوى -الجهة'!I42</f>
        <v>0</v>
      </c>
      <c r="P42" s="119"/>
      <c r="Q42" s="121"/>
      <c r="R42" s="56">
        <f>'نموذج أ - دراسة الجدوى -الجهة'!J42</f>
        <v>0</v>
      </c>
      <c r="S42" s="16"/>
      <c r="T42" s="123"/>
      <c r="U42" s="29">
        <f>'نموذج أ - دراسة الجدوى -الجهة'!K42</f>
        <v>0</v>
      </c>
      <c r="V42" s="128">
        <f>'نموذج أ - دراسة الجدوى -الجهة'!L42</f>
        <v>0</v>
      </c>
      <c r="W42" s="127">
        <f>'نموذج أ - دراسة الجدوى -الجهة'!M42</f>
        <v>0</v>
      </c>
      <c r="X42" s="16"/>
      <c r="Y42" s="116"/>
      <c r="Z42" s="127">
        <f>'نموذج أ - دراسة الجدوى -الجهة'!N42</f>
        <v>0</v>
      </c>
      <c r="AA42" s="16"/>
      <c r="AB42" s="121"/>
      <c r="AC42" s="127">
        <f>'نموذج أ - دراسة الجدوى -الجهة'!O42</f>
        <v>0</v>
      </c>
      <c r="AD42" s="16"/>
      <c r="AE42" s="121"/>
      <c r="AF42" s="127">
        <f>'نموذج أ - دراسة الجدوى -الجهة'!P42</f>
        <v>0</v>
      </c>
      <c r="AG42" s="16"/>
      <c r="AH42" s="121"/>
      <c r="AI42" s="127">
        <f>'نموذج أ - دراسة الجدوى -الجهة'!Q42</f>
        <v>0</v>
      </c>
      <c r="AJ42" s="16"/>
      <c r="AK42" s="121"/>
      <c r="AL42" s="127">
        <f>'نموذج أ - دراسة الجدوى -الجهة'!R42</f>
        <v>0</v>
      </c>
      <c r="AM42" s="16"/>
      <c r="AN42" s="121"/>
      <c r="AO42" s="127">
        <f>'نموذج أ - دراسة الجدوى -الجهة'!S42</f>
        <v>0</v>
      </c>
      <c r="AP42" s="16"/>
      <c r="AQ42" s="121"/>
      <c r="AR42" s="127">
        <f>'نموذج أ - دراسة الجدوى -الجهة'!T42</f>
        <v>0</v>
      </c>
      <c r="AS42" s="16"/>
      <c r="AT42" s="121"/>
      <c r="AU42" s="29">
        <f>'نموذج أ - دراسة الجدوى -الجهة'!U42</f>
        <v>0</v>
      </c>
      <c r="AV42" s="128">
        <f>'نموذج أ - دراسة الجدوى -الجهة'!V42</f>
        <v>0</v>
      </c>
      <c r="AW42" s="127">
        <f>'نموذج أ - دراسة الجدوى -الجهة'!W42</f>
        <v>0</v>
      </c>
      <c r="AX42" s="16"/>
      <c r="AY42" s="121"/>
      <c r="AZ42" s="127">
        <f>'نموذج أ - دراسة الجدوى -الجهة'!X42</f>
        <v>0</v>
      </c>
      <c r="BA42" s="16"/>
      <c r="BB42" s="121"/>
      <c r="BC42" s="127">
        <f>'نموذج أ - دراسة الجدوى -الجهة'!Y42</f>
        <v>0</v>
      </c>
      <c r="BD42" s="16"/>
      <c r="BE42" s="121"/>
      <c r="BF42" s="29">
        <f>'نموذج أ - دراسة الجدوى -الجهة'!Z42</f>
        <v>0</v>
      </c>
      <c r="BG42" s="128">
        <f>'نموذج أ - دراسة الجدوى -الجهة'!AA42</f>
        <v>0</v>
      </c>
      <c r="BH42" s="127">
        <f>'نموذج أ - دراسة الجدوى -الجهة'!AB42</f>
        <v>0</v>
      </c>
      <c r="BI42" s="16"/>
      <c r="BJ42" s="121"/>
      <c r="BK42" s="127">
        <f>'نموذج أ - دراسة الجدوى -الجهة'!AC42</f>
        <v>0</v>
      </c>
      <c r="BL42" s="16"/>
      <c r="BM42" s="121"/>
      <c r="BN42" s="127">
        <f>'نموذج أ - دراسة الجدوى -الجهة'!AD42</f>
        <v>0</v>
      </c>
      <c r="BO42" s="16"/>
      <c r="BP42" s="121"/>
      <c r="BQ42" s="127">
        <f>'نموذج أ - دراسة الجدوى -الجهة'!AE42</f>
        <v>0</v>
      </c>
      <c r="BR42" s="16"/>
      <c r="BS42" s="121"/>
      <c r="BT42" s="127">
        <f>'نموذج أ - دراسة الجدوى -الجهة'!AF42</f>
        <v>0</v>
      </c>
      <c r="BU42" s="16"/>
      <c r="BV42" s="121"/>
      <c r="BW42" s="127">
        <f>'نموذج أ - دراسة الجدوى -الجهة'!AG42</f>
        <v>0</v>
      </c>
      <c r="BX42" s="16"/>
      <c r="BY42" s="121"/>
      <c r="BZ42" s="29">
        <f>'نموذج أ - دراسة الجدوى -الجهة'!AH42</f>
        <v>0</v>
      </c>
      <c r="CA42" s="128">
        <f>'نموذج أ - دراسة الجدوى -الجهة'!AI42</f>
        <v>0</v>
      </c>
      <c r="CB42" s="127">
        <f>'نموذج أ - دراسة الجدوى -الجهة'!AJ42</f>
        <v>0</v>
      </c>
      <c r="CC42" s="16"/>
      <c r="CD42" s="121"/>
      <c r="CE42" s="127">
        <f>'نموذج أ - دراسة الجدوى -الجهة'!AK42</f>
        <v>0</v>
      </c>
      <c r="CF42" s="16"/>
      <c r="CG42" s="121"/>
      <c r="CH42" s="127">
        <f>'نموذج أ - دراسة الجدوى -الجهة'!AL42</f>
        <v>0</v>
      </c>
      <c r="CI42" s="16"/>
      <c r="CJ42" s="121"/>
      <c r="CK42" s="29">
        <f>'نموذج أ - دراسة الجدوى -الجهة'!AM42</f>
        <v>0</v>
      </c>
      <c r="CL42" s="128">
        <f>'نموذج أ - دراسة الجدوى -الجهة'!AN42</f>
        <v>0</v>
      </c>
      <c r="CM42" s="29">
        <f>'نموذج أ - دراسة الجدوى -الجهة'!AO42</f>
        <v>0</v>
      </c>
      <c r="CN42" s="29">
        <f>'نموذج أ - دراسة الجدوى -الجهة'!AP42</f>
        <v>0</v>
      </c>
    </row>
    <row r="43" spans="1:92" s="17" customFormat="1" ht="30" customHeight="1" x14ac:dyDescent="0.5">
      <c r="A43" s="9" t="str">
        <f>'نموذج أ - دراسة الجدوى -الجهة'!A43</f>
        <v>مشروع جديد رقم35</v>
      </c>
      <c r="B43" s="125">
        <f>'نموذج أ - دراسة الجدوى -الجهة'!B43</f>
        <v>0</v>
      </c>
      <c r="C43" s="9">
        <f>'نموذج أ - دراسة الجدوى -الجهة'!C43</f>
        <v>0</v>
      </c>
      <c r="D43" s="109">
        <f>'نموذج أ - دراسة الجدوى -الجهة'!D43</f>
        <v>0</v>
      </c>
      <c r="E43" s="110">
        <f>'نموذج أ - دراسة الجدوى -الجهة'!E43</f>
        <v>0</v>
      </c>
      <c r="F43" s="125">
        <f>'نموذج أ - دراسة الجدوى -الجهة'!F43</f>
        <v>0</v>
      </c>
      <c r="G43" s="16"/>
      <c r="H43" s="123"/>
      <c r="I43" s="127">
        <f>'نموذج أ - دراسة الجدوى -الجهة'!G43</f>
        <v>0</v>
      </c>
      <c r="J43" s="16"/>
      <c r="K43" s="116"/>
      <c r="L43" s="127">
        <f>'نموذج أ - دراسة الجدوى -الجهة'!H43</f>
        <v>0</v>
      </c>
      <c r="M43" s="16"/>
      <c r="N43" s="116"/>
      <c r="O43" s="126">
        <f>'نموذج أ - دراسة الجدوى -الجهة'!I43</f>
        <v>0</v>
      </c>
      <c r="P43" s="119"/>
      <c r="Q43" s="121"/>
      <c r="R43" s="56">
        <f>'نموذج أ - دراسة الجدوى -الجهة'!J43</f>
        <v>0</v>
      </c>
      <c r="S43" s="16"/>
      <c r="T43" s="123"/>
      <c r="U43" s="29">
        <f>'نموذج أ - دراسة الجدوى -الجهة'!K43</f>
        <v>0</v>
      </c>
      <c r="V43" s="128">
        <f>'نموذج أ - دراسة الجدوى -الجهة'!L43</f>
        <v>0</v>
      </c>
      <c r="W43" s="127">
        <f>'نموذج أ - دراسة الجدوى -الجهة'!M43</f>
        <v>0</v>
      </c>
      <c r="X43" s="16"/>
      <c r="Y43" s="116"/>
      <c r="Z43" s="127">
        <f>'نموذج أ - دراسة الجدوى -الجهة'!N43</f>
        <v>0</v>
      </c>
      <c r="AA43" s="16"/>
      <c r="AB43" s="121"/>
      <c r="AC43" s="127">
        <f>'نموذج أ - دراسة الجدوى -الجهة'!O43</f>
        <v>0</v>
      </c>
      <c r="AD43" s="16"/>
      <c r="AE43" s="121"/>
      <c r="AF43" s="127">
        <f>'نموذج أ - دراسة الجدوى -الجهة'!P43</f>
        <v>0</v>
      </c>
      <c r="AG43" s="16"/>
      <c r="AH43" s="121"/>
      <c r="AI43" s="127">
        <f>'نموذج أ - دراسة الجدوى -الجهة'!Q43</f>
        <v>0</v>
      </c>
      <c r="AJ43" s="16"/>
      <c r="AK43" s="121"/>
      <c r="AL43" s="127">
        <f>'نموذج أ - دراسة الجدوى -الجهة'!R43</f>
        <v>0</v>
      </c>
      <c r="AM43" s="16"/>
      <c r="AN43" s="121"/>
      <c r="AO43" s="127">
        <f>'نموذج أ - دراسة الجدوى -الجهة'!S43</f>
        <v>0</v>
      </c>
      <c r="AP43" s="16"/>
      <c r="AQ43" s="121"/>
      <c r="AR43" s="127">
        <f>'نموذج أ - دراسة الجدوى -الجهة'!T43</f>
        <v>0</v>
      </c>
      <c r="AS43" s="16"/>
      <c r="AT43" s="121"/>
      <c r="AU43" s="29">
        <f>'نموذج أ - دراسة الجدوى -الجهة'!U43</f>
        <v>0</v>
      </c>
      <c r="AV43" s="128">
        <f>'نموذج أ - دراسة الجدوى -الجهة'!V43</f>
        <v>0</v>
      </c>
      <c r="AW43" s="127">
        <f>'نموذج أ - دراسة الجدوى -الجهة'!W43</f>
        <v>0</v>
      </c>
      <c r="AX43" s="16"/>
      <c r="AY43" s="121"/>
      <c r="AZ43" s="127">
        <f>'نموذج أ - دراسة الجدوى -الجهة'!X43</f>
        <v>0</v>
      </c>
      <c r="BA43" s="16"/>
      <c r="BB43" s="121"/>
      <c r="BC43" s="127">
        <f>'نموذج أ - دراسة الجدوى -الجهة'!Y43</f>
        <v>0</v>
      </c>
      <c r="BD43" s="16"/>
      <c r="BE43" s="121"/>
      <c r="BF43" s="29">
        <f>'نموذج أ - دراسة الجدوى -الجهة'!Z43</f>
        <v>0</v>
      </c>
      <c r="BG43" s="128">
        <f>'نموذج أ - دراسة الجدوى -الجهة'!AA43</f>
        <v>0</v>
      </c>
      <c r="BH43" s="127">
        <f>'نموذج أ - دراسة الجدوى -الجهة'!AB43</f>
        <v>0</v>
      </c>
      <c r="BI43" s="16"/>
      <c r="BJ43" s="121"/>
      <c r="BK43" s="127">
        <f>'نموذج أ - دراسة الجدوى -الجهة'!AC43</f>
        <v>0</v>
      </c>
      <c r="BL43" s="16"/>
      <c r="BM43" s="121"/>
      <c r="BN43" s="127">
        <f>'نموذج أ - دراسة الجدوى -الجهة'!AD43</f>
        <v>0</v>
      </c>
      <c r="BO43" s="16"/>
      <c r="BP43" s="121"/>
      <c r="BQ43" s="127">
        <f>'نموذج أ - دراسة الجدوى -الجهة'!AE43</f>
        <v>0</v>
      </c>
      <c r="BR43" s="16"/>
      <c r="BS43" s="121"/>
      <c r="BT43" s="127">
        <f>'نموذج أ - دراسة الجدوى -الجهة'!AF43</f>
        <v>0</v>
      </c>
      <c r="BU43" s="16"/>
      <c r="BV43" s="121"/>
      <c r="BW43" s="127">
        <f>'نموذج أ - دراسة الجدوى -الجهة'!AG43</f>
        <v>0</v>
      </c>
      <c r="BX43" s="16"/>
      <c r="BY43" s="121"/>
      <c r="BZ43" s="29">
        <f>'نموذج أ - دراسة الجدوى -الجهة'!AH43</f>
        <v>0</v>
      </c>
      <c r="CA43" s="128">
        <f>'نموذج أ - دراسة الجدوى -الجهة'!AI43</f>
        <v>0</v>
      </c>
      <c r="CB43" s="127">
        <f>'نموذج أ - دراسة الجدوى -الجهة'!AJ43</f>
        <v>0</v>
      </c>
      <c r="CC43" s="16"/>
      <c r="CD43" s="121"/>
      <c r="CE43" s="127">
        <f>'نموذج أ - دراسة الجدوى -الجهة'!AK43</f>
        <v>0</v>
      </c>
      <c r="CF43" s="16"/>
      <c r="CG43" s="121"/>
      <c r="CH43" s="127">
        <f>'نموذج أ - دراسة الجدوى -الجهة'!AL43</f>
        <v>0</v>
      </c>
      <c r="CI43" s="16"/>
      <c r="CJ43" s="121"/>
      <c r="CK43" s="29">
        <f>'نموذج أ - دراسة الجدوى -الجهة'!AM43</f>
        <v>0</v>
      </c>
      <c r="CL43" s="128">
        <f>'نموذج أ - دراسة الجدوى -الجهة'!AN43</f>
        <v>0</v>
      </c>
      <c r="CM43" s="29">
        <f>'نموذج أ - دراسة الجدوى -الجهة'!AO43</f>
        <v>0</v>
      </c>
      <c r="CN43" s="29">
        <f>'نموذج أ - دراسة الجدوى -الجهة'!AP43</f>
        <v>0</v>
      </c>
    </row>
    <row r="44" spans="1:92" s="17" customFormat="1" ht="30" customHeight="1" x14ac:dyDescent="0.5">
      <c r="A44" s="9" t="str">
        <f>'نموذج أ - دراسة الجدوى -الجهة'!A44</f>
        <v>مشروع جديد رقم36</v>
      </c>
      <c r="B44" s="125">
        <f>'نموذج أ - دراسة الجدوى -الجهة'!B44</f>
        <v>0</v>
      </c>
      <c r="C44" s="9">
        <f>'نموذج أ - دراسة الجدوى -الجهة'!C44</f>
        <v>0</v>
      </c>
      <c r="D44" s="109">
        <f>'نموذج أ - دراسة الجدوى -الجهة'!D44</f>
        <v>0</v>
      </c>
      <c r="E44" s="110">
        <f>'نموذج أ - دراسة الجدوى -الجهة'!E44</f>
        <v>0</v>
      </c>
      <c r="F44" s="125">
        <f>'نموذج أ - دراسة الجدوى -الجهة'!F44</f>
        <v>0</v>
      </c>
      <c r="G44" s="16"/>
      <c r="H44" s="123"/>
      <c r="I44" s="127">
        <f>'نموذج أ - دراسة الجدوى -الجهة'!G44</f>
        <v>0</v>
      </c>
      <c r="J44" s="16"/>
      <c r="K44" s="116"/>
      <c r="L44" s="127">
        <f>'نموذج أ - دراسة الجدوى -الجهة'!H44</f>
        <v>0</v>
      </c>
      <c r="M44" s="16"/>
      <c r="N44" s="116"/>
      <c r="O44" s="126">
        <f>'نموذج أ - دراسة الجدوى -الجهة'!I44</f>
        <v>0</v>
      </c>
      <c r="P44" s="119"/>
      <c r="Q44" s="121"/>
      <c r="R44" s="56">
        <f>'نموذج أ - دراسة الجدوى -الجهة'!J44</f>
        <v>0</v>
      </c>
      <c r="S44" s="16"/>
      <c r="T44" s="123"/>
      <c r="U44" s="29">
        <f>'نموذج أ - دراسة الجدوى -الجهة'!K44</f>
        <v>0</v>
      </c>
      <c r="V44" s="128">
        <f>'نموذج أ - دراسة الجدوى -الجهة'!L44</f>
        <v>0</v>
      </c>
      <c r="W44" s="127">
        <f>'نموذج أ - دراسة الجدوى -الجهة'!M44</f>
        <v>0</v>
      </c>
      <c r="X44" s="16"/>
      <c r="Y44" s="116"/>
      <c r="Z44" s="127">
        <f>'نموذج أ - دراسة الجدوى -الجهة'!N44</f>
        <v>0</v>
      </c>
      <c r="AA44" s="16"/>
      <c r="AB44" s="121"/>
      <c r="AC44" s="127">
        <f>'نموذج أ - دراسة الجدوى -الجهة'!O44</f>
        <v>0</v>
      </c>
      <c r="AD44" s="16"/>
      <c r="AE44" s="121"/>
      <c r="AF44" s="127">
        <f>'نموذج أ - دراسة الجدوى -الجهة'!P44</f>
        <v>0</v>
      </c>
      <c r="AG44" s="16"/>
      <c r="AH44" s="121"/>
      <c r="AI44" s="127">
        <f>'نموذج أ - دراسة الجدوى -الجهة'!Q44</f>
        <v>0</v>
      </c>
      <c r="AJ44" s="16"/>
      <c r="AK44" s="121"/>
      <c r="AL44" s="127">
        <f>'نموذج أ - دراسة الجدوى -الجهة'!R44</f>
        <v>0</v>
      </c>
      <c r="AM44" s="16"/>
      <c r="AN44" s="121"/>
      <c r="AO44" s="127">
        <f>'نموذج أ - دراسة الجدوى -الجهة'!S44</f>
        <v>0</v>
      </c>
      <c r="AP44" s="16"/>
      <c r="AQ44" s="121"/>
      <c r="AR44" s="127">
        <f>'نموذج أ - دراسة الجدوى -الجهة'!T44</f>
        <v>0</v>
      </c>
      <c r="AS44" s="16"/>
      <c r="AT44" s="121"/>
      <c r="AU44" s="29">
        <f>'نموذج أ - دراسة الجدوى -الجهة'!U44</f>
        <v>0</v>
      </c>
      <c r="AV44" s="128">
        <f>'نموذج أ - دراسة الجدوى -الجهة'!V44</f>
        <v>0</v>
      </c>
      <c r="AW44" s="127">
        <f>'نموذج أ - دراسة الجدوى -الجهة'!W44</f>
        <v>0</v>
      </c>
      <c r="AX44" s="16"/>
      <c r="AY44" s="121"/>
      <c r="AZ44" s="127">
        <f>'نموذج أ - دراسة الجدوى -الجهة'!X44</f>
        <v>0</v>
      </c>
      <c r="BA44" s="16"/>
      <c r="BB44" s="121"/>
      <c r="BC44" s="127">
        <f>'نموذج أ - دراسة الجدوى -الجهة'!Y44</f>
        <v>0</v>
      </c>
      <c r="BD44" s="16"/>
      <c r="BE44" s="121"/>
      <c r="BF44" s="29">
        <f>'نموذج أ - دراسة الجدوى -الجهة'!Z44</f>
        <v>0</v>
      </c>
      <c r="BG44" s="128">
        <f>'نموذج أ - دراسة الجدوى -الجهة'!AA44</f>
        <v>0</v>
      </c>
      <c r="BH44" s="127">
        <f>'نموذج أ - دراسة الجدوى -الجهة'!AB44</f>
        <v>0</v>
      </c>
      <c r="BI44" s="16"/>
      <c r="BJ44" s="121"/>
      <c r="BK44" s="127">
        <f>'نموذج أ - دراسة الجدوى -الجهة'!AC44</f>
        <v>0</v>
      </c>
      <c r="BL44" s="16"/>
      <c r="BM44" s="121"/>
      <c r="BN44" s="127">
        <f>'نموذج أ - دراسة الجدوى -الجهة'!AD44</f>
        <v>0</v>
      </c>
      <c r="BO44" s="16"/>
      <c r="BP44" s="121"/>
      <c r="BQ44" s="127">
        <f>'نموذج أ - دراسة الجدوى -الجهة'!AE44</f>
        <v>0</v>
      </c>
      <c r="BR44" s="16"/>
      <c r="BS44" s="121"/>
      <c r="BT44" s="127">
        <f>'نموذج أ - دراسة الجدوى -الجهة'!AF44</f>
        <v>0</v>
      </c>
      <c r="BU44" s="16"/>
      <c r="BV44" s="121"/>
      <c r="BW44" s="127">
        <f>'نموذج أ - دراسة الجدوى -الجهة'!AG44</f>
        <v>0</v>
      </c>
      <c r="BX44" s="16"/>
      <c r="BY44" s="121"/>
      <c r="BZ44" s="29">
        <f>'نموذج أ - دراسة الجدوى -الجهة'!AH44</f>
        <v>0</v>
      </c>
      <c r="CA44" s="128">
        <f>'نموذج أ - دراسة الجدوى -الجهة'!AI44</f>
        <v>0</v>
      </c>
      <c r="CB44" s="127">
        <f>'نموذج أ - دراسة الجدوى -الجهة'!AJ44</f>
        <v>0</v>
      </c>
      <c r="CC44" s="16"/>
      <c r="CD44" s="121"/>
      <c r="CE44" s="127">
        <f>'نموذج أ - دراسة الجدوى -الجهة'!AK44</f>
        <v>0</v>
      </c>
      <c r="CF44" s="16"/>
      <c r="CG44" s="121"/>
      <c r="CH44" s="127">
        <f>'نموذج أ - دراسة الجدوى -الجهة'!AL44</f>
        <v>0</v>
      </c>
      <c r="CI44" s="16"/>
      <c r="CJ44" s="121"/>
      <c r="CK44" s="29">
        <f>'نموذج أ - دراسة الجدوى -الجهة'!AM44</f>
        <v>0</v>
      </c>
      <c r="CL44" s="128">
        <f>'نموذج أ - دراسة الجدوى -الجهة'!AN44</f>
        <v>0</v>
      </c>
      <c r="CM44" s="29">
        <f>'نموذج أ - دراسة الجدوى -الجهة'!AO44</f>
        <v>0</v>
      </c>
      <c r="CN44" s="29">
        <f>'نموذج أ - دراسة الجدوى -الجهة'!AP44</f>
        <v>0</v>
      </c>
    </row>
    <row r="45" spans="1:92" s="17" customFormat="1" ht="30" customHeight="1" x14ac:dyDescent="0.5">
      <c r="A45" s="9" t="str">
        <f>'نموذج أ - دراسة الجدوى -الجهة'!A45</f>
        <v>مشروع جديد رقم37</v>
      </c>
      <c r="B45" s="125">
        <f>'نموذج أ - دراسة الجدوى -الجهة'!B45</f>
        <v>0</v>
      </c>
      <c r="C45" s="9">
        <f>'نموذج أ - دراسة الجدوى -الجهة'!C45</f>
        <v>0</v>
      </c>
      <c r="D45" s="109">
        <f>'نموذج أ - دراسة الجدوى -الجهة'!D45</f>
        <v>0</v>
      </c>
      <c r="E45" s="110">
        <f>'نموذج أ - دراسة الجدوى -الجهة'!E45</f>
        <v>0</v>
      </c>
      <c r="F45" s="125">
        <f>'نموذج أ - دراسة الجدوى -الجهة'!F45</f>
        <v>0</v>
      </c>
      <c r="G45" s="16"/>
      <c r="H45" s="123"/>
      <c r="I45" s="127">
        <f>'نموذج أ - دراسة الجدوى -الجهة'!G45</f>
        <v>0</v>
      </c>
      <c r="J45" s="16"/>
      <c r="K45" s="116"/>
      <c r="L45" s="127">
        <f>'نموذج أ - دراسة الجدوى -الجهة'!H45</f>
        <v>0</v>
      </c>
      <c r="M45" s="16"/>
      <c r="N45" s="116"/>
      <c r="O45" s="126">
        <f>'نموذج أ - دراسة الجدوى -الجهة'!I45</f>
        <v>0</v>
      </c>
      <c r="P45" s="119"/>
      <c r="Q45" s="121"/>
      <c r="R45" s="56">
        <f>'نموذج أ - دراسة الجدوى -الجهة'!J45</f>
        <v>0</v>
      </c>
      <c r="S45" s="16"/>
      <c r="T45" s="123"/>
      <c r="U45" s="29">
        <f>'نموذج أ - دراسة الجدوى -الجهة'!K45</f>
        <v>0</v>
      </c>
      <c r="V45" s="128">
        <f>'نموذج أ - دراسة الجدوى -الجهة'!L45</f>
        <v>0</v>
      </c>
      <c r="W45" s="127">
        <f>'نموذج أ - دراسة الجدوى -الجهة'!M45</f>
        <v>0</v>
      </c>
      <c r="X45" s="16"/>
      <c r="Y45" s="116"/>
      <c r="Z45" s="127">
        <f>'نموذج أ - دراسة الجدوى -الجهة'!N45</f>
        <v>0</v>
      </c>
      <c r="AA45" s="16"/>
      <c r="AB45" s="121"/>
      <c r="AC45" s="127">
        <f>'نموذج أ - دراسة الجدوى -الجهة'!O45</f>
        <v>0</v>
      </c>
      <c r="AD45" s="16"/>
      <c r="AE45" s="121"/>
      <c r="AF45" s="127">
        <f>'نموذج أ - دراسة الجدوى -الجهة'!P45</f>
        <v>0</v>
      </c>
      <c r="AG45" s="16"/>
      <c r="AH45" s="121"/>
      <c r="AI45" s="127">
        <f>'نموذج أ - دراسة الجدوى -الجهة'!Q45</f>
        <v>0</v>
      </c>
      <c r="AJ45" s="16"/>
      <c r="AK45" s="121"/>
      <c r="AL45" s="127">
        <f>'نموذج أ - دراسة الجدوى -الجهة'!R45</f>
        <v>0</v>
      </c>
      <c r="AM45" s="16"/>
      <c r="AN45" s="121"/>
      <c r="AO45" s="127">
        <f>'نموذج أ - دراسة الجدوى -الجهة'!S45</f>
        <v>0</v>
      </c>
      <c r="AP45" s="16"/>
      <c r="AQ45" s="121"/>
      <c r="AR45" s="127">
        <f>'نموذج أ - دراسة الجدوى -الجهة'!T45</f>
        <v>0</v>
      </c>
      <c r="AS45" s="16"/>
      <c r="AT45" s="121"/>
      <c r="AU45" s="29">
        <f>'نموذج أ - دراسة الجدوى -الجهة'!U45</f>
        <v>0</v>
      </c>
      <c r="AV45" s="128">
        <f>'نموذج أ - دراسة الجدوى -الجهة'!V45</f>
        <v>0</v>
      </c>
      <c r="AW45" s="127">
        <f>'نموذج أ - دراسة الجدوى -الجهة'!W45</f>
        <v>0</v>
      </c>
      <c r="AX45" s="16"/>
      <c r="AY45" s="121"/>
      <c r="AZ45" s="127">
        <f>'نموذج أ - دراسة الجدوى -الجهة'!X45</f>
        <v>0</v>
      </c>
      <c r="BA45" s="16"/>
      <c r="BB45" s="121"/>
      <c r="BC45" s="127">
        <f>'نموذج أ - دراسة الجدوى -الجهة'!Y45</f>
        <v>0</v>
      </c>
      <c r="BD45" s="16"/>
      <c r="BE45" s="121"/>
      <c r="BF45" s="29">
        <f>'نموذج أ - دراسة الجدوى -الجهة'!Z45</f>
        <v>0</v>
      </c>
      <c r="BG45" s="128">
        <f>'نموذج أ - دراسة الجدوى -الجهة'!AA45</f>
        <v>0</v>
      </c>
      <c r="BH45" s="127">
        <f>'نموذج أ - دراسة الجدوى -الجهة'!AB45</f>
        <v>0</v>
      </c>
      <c r="BI45" s="16"/>
      <c r="BJ45" s="121"/>
      <c r="BK45" s="127">
        <f>'نموذج أ - دراسة الجدوى -الجهة'!AC45</f>
        <v>0</v>
      </c>
      <c r="BL45" s="16"/>
      <c r="BM45" s="121"/>
      <c r="BN45" s="127">
        <f>'نموذج أ - دراسة الجدوى -الجهة'!AD45</f>
        <v>0</v>
      </c>
      <c r="BO45" s="16"/>
      <c r="BP45" s="121"/>
      <c r="BQ45" s="127">
        <f>'نموذج أ - دراسة الجدوى -الجهة'!AE45</f>
        <v>0</v>
      </c>
      <c r="BR45" s="16"/>
      <c r="BS45" s="121"/>
      <c r="BT45" s="127">
        <f>'نموذج أ - دراسة الجدوى -الجهة'!AF45</f>
        <v>0</v>
      </c>
      <c r="BU45" s="16"/>
      <c r="BV45" s="121"/>
      <c r="BW45" s="127">
        <f>'نموذج أ - دراسة الجدوى -الجهة'!AG45</f>
        <v>0</v>
      </c>
      <c r="BX45" s="16"/>
      <c r="BY45" s="121"/>
      <c r="BZ45" s="29">
        <f>'نموذج أ - دراسة الجدوى -الجهة'!AH45</f>
        <v>0</v>
      </c>
      <c r="CA45" s="128">
        <f>'نموذج أ - دراسة الجدوى -الجهة'!AI45</f>
        <v>0</v>
      </c>
      <c r="CB45" s="127">
        <f>'نموذج أ - دراسة الجدوى -الجهة'!AJ45</f>
        <v>0</v>
      </c>
      <c r="CC45" s="16"/>
      <c r="CD45" s="121"/>
      <c r="CE45" s="127">
        <f>'نموذج أ - دراسة الجدوى -الجهة'!AK45</f>
        <v>0</v>
      </c>
      <c r="CF45" s="16"/>
      <c r="CG45" s="121"/>
      <c r="CH45" s="127">
        <f>'نموذج أ - دراسة الجدوى -الجهة'!AL45</f>
        <v>0</v>
      </c>
      <c r="CI45" s="16"/>
      <c r="CJ45" s="121"/>
      <c r="CK45" s="29">
        <f>'نموذج أ - دراسة الجدوى -الجهة'!AM45</f>
        <v>0</v>
      </c>
      <c r="CL45" s="128">
        <f>'نموذج أ - دراسة الجدوى -الجهة'!AN45</f>
        <v>0</v>
      </c>
      <c r="CM45" s="29">
        <f>'نموذج أ - دراسة الجدوى -الجهة'!AO45</f>
        <v>0</v>
      </c>
      <c r="CN45" s="29">
        <f>'نموذج أ - دراسة الجدوى -الجهة'!AP45</f>
        <v>0</v>
      </c>
    </row>
    <row r="46" spans="1:92" s="17" customFormat="1" ht="30" customHeight="1" x14ac:dyDescent="0.5">
      <c r="A46" s="9" t="str">
        <f>'نموذج أ - دراسة الجدوى -الجهة'!A46</f>
        <v>مشروع جديد رقم38</v>
      </c>
      <c r="B46" s="125">
        <f>'نموذج أ - دراسة الجدوى -الجهة'!B46</f>
        <v>0</v>
      </c>
      <c r="C46" s="9">
        <f>'نموذج أ - دراسة الجدوى -الجهة'!C46</f>
        <v>0</v>
      </c>
      <c r="D46" s="109">
        <f>'نموذج أ - دراسة الجدوى -الجهة'!D46</f>
        <v>0</v>
      </c>
      <c r="E46" s="110">
        <f>'نموذج أ - دراسة الجدوى -الجهة'!E46</f>
        <v>0</v>
      </c>
      <c r="F46" s="125">
        <f>'نموذج أ - دراسة الجدوى -الجهة'!F46</f>
        <v>0</v>
      </c>
      <c r="G46" s="16"/>
      <c r="H46" s="123"/>
      <c r="I46" s="127">
        <f>'نموذج أ - دراسة الجدوى -الجهة'!G46</f>
        <v>0</v>
      </c>
      <c r="J46" s="16"/>
      <c r="K46" s="116"/>
      <c r="L46" s="127">
        <f>'نموذج أ - دراسة الجدوى -الجهة'!H46</f>
        <v>0</v>
      </c>
      <c r="M46" s="16"/>
      <c r="N46" s="116"/>
      <c r="O46" s="126">
        <f>'نموذج أ - دراسة الجدوى -الجهة'!I46</f>
        <v>0</v>
      </c>
      <c r="P46" s="119"/>
      <c r="Q46" s="121"/>
      <c r="R46" s="56">
        <f>'نموذج أ - دراسة الجدوى -الجهة'!J46</f>
        <v>0</v>
      </c>
      <c r="S46" s="16"/>
      <c r="T46" s="123"/>
      <c r="U46" s="29">
        <f>'نموذج أ - دراسة الجدوى -الجهة'!K46</f>
        <v>0</v>
      </c>
      <c r="V46" s="128">
        <f>'نموذج أ - دراسة الجدوى -الجهة'!L46</f>
        <v>0</v>
      </c>
      <c r="W46" s="127">
        <f>'نموذج أ - دراسة الجدوى -الجهة'!M46</f>
        <v>0</v>
      </c>
      <c r="X46" s="16"/>
      <c r="Y46" s="116"/>
      <c r="Z46" s="127">
        <f>'نموذج أ - دراسة الجدوى -الجهة'!N46</f>
        <v>0</v>
      </c>
      <c r="AA46" s="16"/>
      <c r="AB46" s="121"/>
      <c r="AC46" s="127">
        <f>'نموذج أ - دراسة الجدوى -الجهة'!O46</f>
        <v>0</v>
      </c>
      <c r="AD46" s="16"/>
      <c r="AE46" s="121"/>
      <c r="AF46" s="127">
        <f>'نموذج أ - دراسة الجدوى -الجهة'!P46</f>
        <v>0</v>
      </c>
      <c r="AG46" s="16"/>
      <c r="AH46" s="121"/>
      <c r="AI46" s="127">
        <f>'نموذج أ - دراسة الجدوى -الجهة'!Q46</f>
        <v>0</v>
      </c>
      <c r="AJ46" s="16"/>
      <c r="AK46" s="121"/>
      <c r="AL46" s="127">
        <f>'نموذج أ - دراسة الجدوى -الجهة'!R46</f>
        <v>0</v>
      </c>
      <c r="AM46" s="16"/>
      <c r="AN46" s="121"/>
      <c r="AO46" s="127">
        <f>'نموذج أ - دراسة الجدوى -الجهة'!S46</f>
        <v>0</v>
      </c>
      <c r="AP46" s="16"/>
      <c r="AQ46" s="121"/>
      <c r="AR46" s="127">
        <f>'نموذج أ - دراسة الجدوى -الجهة'!T46</f>
        <v>0</v>
      </c>
      <c r="AS46" s="16"/>
      <c r="AT46" s="121"/>
      <c r="AU46" s="29">
        <f>'نموذج أ - دراسة الجدوى -الجهة'!U46</f>
        <v>0</v>
      </c>
      <c r="AV46" s="128">
        <f>'نموذج أ - دراسة الجدوى -الجهة'!V46</f>
        <v>0</v>
      </c>
      <c r="AW46" s="127">
        <f>'نموذج أ - دراسة الجدوى -الجهة'!W46</f>
        <v>0</v>
      </c>
      <c r="AX46" s="16"/>
      <c r="AY46" s="121"/>
      <c r="AZ46" s="127">
        <f>'نموذج أ - دراسة الجدوى -الجهة'!X46</f>
        <v>0</v>
      </c>
      <c r="BA46" s="16"/>
      <c r="BB46" s="121"/>
      <c r="BC46" s="127">
        <f>'نموذج أ - دراسة الجدوى -الجهة'!Y46</f>
        <v>0</v>
      </c>
      <c r="BD46" s="16"/>
      <c r="BE46" s="121"/>
      <c r="BF46" s="29">
        <f>'نموذج أ - دراسة الجدوى -الجهة'!Z46</f>
        <v>0</v>
      </c>
      <c r="BG46" s="128">
        <f>'نموذج أ - دراسة الجدوى -الجهة'!AA46</f>
        <v>0</v>
      </c>
      <c r="BH46" s="127">
        <f>'نموذج أ - دراسة الجدوى -الجهة'!AB46</f>
        <v>0</v>
      </c>
      <c r="BI46" s="16"/>
      <c r="BJ46" s="121"/>
      <c r="BK46" s="127">
        <f>'نموذج أ - دراسة الجدوى -الجهة'!AC46</f>
        <v>0</v>
      </c>
      <c r="BL46" s="16"/>
      <c r="BM46" s="121"/>
      <c r="BN46" s="127">
        <f>'نموذج أ - دراسة الجدوى -الجهة'!AD46</f>
        <v>0</v>
      </c>
      <c r="BO46" s="16"/>
      <c r="BP46" s="121"/>
      <c r="BQ46" s="127">
        <f>'نموذج أ - دراسة الجدوى -الجهة'!AE46</f>
        <v>0</v>
      </c>
      <c r="BR46" s="16"/>
      <c r="BS46" s="121"/>
      <c r="BT46" s="127">
        <f>'نموذج أ - دراسة الجدوى -الجهة'!AF46</f>
        <v>0</v>
      </c>
      <c r="BU46" s="16"/>
      <c r="BV46" s="121"/>
      <c r="BW46" s="127">
        <f>'نموذج أ - دراسة الجدوى -الجهة'!AG46</f>
        <v>0</v>
      </c>
      <c r="BX46" s="16"/>
      <c r="BY46" s="121"/>
      <c r="BZ46" s="29">
        <f>'نموذج أ - دراسة الجدوى -الجهة'!AH46</f>
        <v>0</v>
      </c>
      <c r="CA46" s="128">
        <f>'نموذج أ - دراسة الجدوى -الجهة'!AI46</f>
        <v>0</v>
      </c>
      <c r="CB46" s="127">
        <f>'نموذج أ - دراسة الجدوى -الجهة'!AJ46</f>
        <v>0</v>
      </c>
      <c r="CC46" s="16"/>
      <c r="CD46" s="121"/>
      <c r="CE46" s="127">
        <f>'نموذج أ - دراسة الجدوى -الجهة'!AK46</f>
        <v>0</v>
      </c>
      <c r="CF46" s="16"/>
      <c r="CG46" s="121"/>
      <c r="CH46" s="127">
        <f>'نموذج أ - دراسة الجدوى -الجهة'!AL46</f>
        <v>0</v>
      </c>
      <c r="CI46" s="16"/>
      <c r="CJ46" s="121"/>
      <c r="CK46" s="29">
        <f>'نموذج أ - دراسة الجدوى -الجهة'!AM46</f>
        <v>0</v>
      </c>
      <c r="CL46" s="128">
        <f>'نموذج أ - دراسة الجدوى -الجهة'!AN46</f>
        <v>0</v>
      </c>
      <c r="CM46" s="29">
        <f>'نموذج أ - دراسة الجدوى -الجهة'!AO46</f>
        <v>0</v>
      </c>
      <c r="CN46" s="29">
        <f>'نموذج أ - دراسة الجدوى -الجهة'!AP46</f>
        <v>0</v>
      </c>
    </row>
    <row r="47" spans="1:92" s="17" customFormat="1" ht="30" customHeight="1" x14ac:dyDescent="0.5">
      <c r="A47" s="9" t="str">
        <f>'نموذج أ - دراسة الجدوى -الجهة'!A47</f>
        <v>مشروع جديد رقم39</v>
      </c>
      <c r="B47" s="125">
        <f>'نموذج أ - دراسة الجدوى -الجهة'!B47</f>
        <v>0</v>
      </c>
      <c r="C47" s="9">
        <f>'نموذج أ - دراسة الجدوى -الجهة'!C47</f>
        <v>0</v>
      </c>
      <c r="D47" s="109">
        <f>'نموذج أ - دراسة الجدوى -الجهة'!D47</f>
        <v>0</v>
      </c>
      <c r="E47" s="110">
        <f>'نموذج أ - دراسة الجدوى -الجهة'!E47</f>
        <v>0</v>
      </c>
      <c r="F47" s="125">
        <f>'نموذج أ - دراسة الجدوى -الجهة'!F47</f>
        <v>0</v>
      </c>
      <c r="G47" s="16"/>
      <c r="H47" s="123"/>
      <c r="I47" s="127">
        <f>'نموذج أ - دراسة الجدوى -الجهة'!G47</f>
        <v>0</v>
      </c>
      <c r="J47" s="16"/>
      <c r="K47" s="116"/>
      <c r="L47" s="127">
        <f>'نموذج أ - دراسة الجدوى -الجهة'!H47</f>
        <v>0</v>
      </c>
      <c r="M47" s="16"/>
      <c r="N47" s="116"/>
      <c r="O47" s="126">
        <f>'نموذج أ - دراسة الجدوى -الجهة'!I47</f>
        <v>0</v>
      </c>
      <c r="P47" s="119"/>
      <c r="Q47" s="121"/>
      <c r="R47" s="56">
        <f>'نموذج أ - دراسة الجدوى -الجهة'!J47</f>
        <v>0</v>
      </c>
      <c r="S47" s="16"/>
      <c r="T47" s="123"/>
      <c r="U47" s="29">
        <f>'نموذج أ - دراسة الجدوى -الجهة'!K47</f>
        <v>0</v>
      </c>
      <c r="V47" s="128">
        <f>'نموذج أ - دراسة الجدوى -الجهة'!L47</f>
        <v>0</v>
      </c>
      <c r="W47" s="127">
        <f>'نموذج أ - دراسة الجدوى -الجهة'!M47</f>
        <v>0</v>
      </c>
      <c r="X47" s="16"/>
      <c r="Y47" s="116"/>
      <c r="Z47" s="127">
        <f>'نموذج أ - دراسة الجدوى -الجهة'!N47</f>
        <v>0</v>
      </c>
      <c r="AA47" s="16"/>
      <c r="AB47" s="121"/>
      <c r="AC47" s="127">
        <f>'نموذج أ - دراسة الجدوى -الجهة'!O47</f>
        <v>0</v>
      </c>
      <c r="AD47" s="16"/>
      <c r="AE47" s="121"/>
      <c r="AF47" s="127">
        <f>'نموذج أ - دراسة الجدوى -الجهة'!P47</f>
        <v>0</v>
      </c>
      <c r="AG47" s="16"/>
      <c r="AH47" s="121"/>
      <c r="AI47" s="127">
        <f>'نموذج أ - دراسة الجدوى -الجهة'!Q47</f>
        <v>0</v>
      </c>
      <c r="AJ47" s="16"/>
      <c r="AK47" s="121"/>
      <c r="AL47" s="127">
        <f>'نموذج أ - دراسة الجدوى -الجهة'!R47</f>
        <v>0</v>
      </c>
      <c r="AM47" s="16"/>
      <c r="AN47" s="121"/>
      <c r="AO47" s="127">
        <f>'نموذج أ - دراسة الجدوى -الجهة'!S47</f>
        <v>0</v>
      </c>
      <c r="AP47" s="16"/>
      <c r="AQ47" s="121"/>
      <c r="AR47" s="127">
        <f>'نموذج أ - دراسة الجدوى -الجهة'!T47</f>
        <v>0</v>
      </c>
      <c r="AS47" s="16"/>
      <c r="AT47" s="121"/>
      <c r="AU47" s="29">
        <f>'نموذج أ - دراسة الجدوى -الجهة'!U47</f>
        <v>0</v>
      </c>
      <c r="AV47" s="128">
        <f>'نموذج أ - دراسة الجدوى -الجهة'!V47</f>
        <v>0</v>
      </c>
      <c r="AW47" s="127">
        <f>'نموذج أ - دراسة الجدوى -الجهة'!W47</f>
        <v>0</v>
      </c>
      <c r="AX47" s="16"/>
      <c r="AY47" s="121"/>
      <c r="AZ47" s="127">
        <f>'نموذج أ - دراسة الجدوى -الجهة'!X47</f>
        <v>0</v>
      </c>
      <c r="BA47" s="16"/>
      <c r="BB47" s="121"/>
      <c r="BC47" s="127">
        <f>'نموذج أ - دراسة الجدوى -الجهة'!Y47</f>
        <v>0</v>
      </c>
      <c r="BD47" s="16"/>
      <c r="BE47" s="121"/>
      <c r="BF47" s="29">
        <f>'نموذج أ - دراسة الجدوى -الجهة'!Z47</f>
        <v>0</v>
      </c>
      <c r="BG47" s="128">
        <f>'نموذج أ - دراسة الجدوى -الجهة'!AA47</f>
        <v>0</v>
      </c>
      <c r="BH47" s="127">
        <f>'نموذج أ - دراسة الجدوى -الجهة'!AB47</f>
        <v>0</v>
      </c>
      <c r="BI47" s="16"/>
      <c r="BJ47" s="121"/>
      <c r="BK47" s="127">
        <f>'نموذج أ - دراسة الجدوى -الجهة'!AC47</f>
        <v>0</v>
      </c>
      <c r="BL47" s="16"/>
      <c r="BM47" s="121"/>
      <c r="BN47" s="127">
        <f>'نموذج أ - دراسة الجدوى -الجهة'!AD47</f>
        <v>0</v>
      </c>
      <c r="BO47" s="16"/>
      <c r="BP47" s="121"/>
      <c r="BQ47" s="127">
        <f>'نموذج أ - دراسة الجدوى -الجهة'!AE47</f>
        <v>0</v>
      </c>
      <c r="BR47" s="16"/>
      <c r="BS47" s="121"/>
      <c r="BT47" s="127">
        <f>'نموذج أ - دراسة الجدوى -الجهة'!AF47</f>
        <v>0</v>
      </c>
      <c r="BU47" s="16"/>
      <c r="BV47" s="121"/>
      <c r="BW47" s="127">
        <f>'نموذج أ - دراسة الجدوى -الجهة'!AG47</f>
        <v>0</v>
      </c>
      <c r="BX47" s="16"/>
      <c r="BY47" s="121"/>
      <c r="BZ47" s="29">
        <f>'نموذج أ - دراسة الجدوى -الجهة'!AH47</f>
        <v>0</v>
      </c>
      <c r="CA47" s="128">
        <f>'نموذج أ - دراسة الجدوى -الجهة'!AI47</f>
        <v>0</v>
      </c>
      <c r="CB47" s="127">
        <f>'نموذج أ - دراسة الجدوى -الجهة'!AJ47</f>
        <v>0</v>
      </c>
      <c r="CC47" s="16"/>
      <c r="CD47" s="121"/>
      <c r="CE47" s="127">
        <f>'نموذج أ - دراسة الجدوى -الجهة'!AK47</f>
        <v>0</v>
      </c>
      <c r="CF47" s="16"/>
      <c r="CG47" s="121"/>
      <c r="CH47" s="127">
        <f>'نموذج أ - دراسة الجدوى -الجهة'!AL47</f>
        <v>0</v>
      </c>
      <c r="CI47" s="16"/>
      <c r="CJ47" s="121"/>
      <c r="CK47" s="29">
        <f>'نموذج أ - دراسة الجدوى -الجهة'!AM47</f>
        <v>0</v>
      </c>
      <c r="CL47" s="128">
        <f>'نموذج أ - دراسة الجدوى -الجهة'!AN47</f>
        <v>0</v>
      </c>
      <c r="CM47" s="29">
        <f>'نموذج أ - دراسة الجدوى -الجهة'!AO47</f>
        <v>0</v>
      </c>
      <c r="CN47" s="29">
        <f>'نموذج أ - دراسة الجدوى -الجهة'!AP47</f>
        <v>0</v>
      </c>
    </row>
    <row r="48" spans="1:92" s="17" customFormat="1" ht="30" customHeight="1" x14ac:dyDescent="0.5">
      <c r="A48" s="9" t="str">
        <f>'نموذج أ - دراسة الجدوى -الجهة'!A48</f>
        <v>مشروع جديد رقم40</v>
      </c>
      <c r="B48" s="125">
        <f>'نموذج أ - دراسة الجدوى -الجهة'!B48</f>
        <v>0</v>
      </c>
      <c r="C48" s="9">
        <f>'نموذج أ - دراسة الجدوى -الجهة'!C48</f>
        <v>0</v>
      </c>
      <c r="D48" s="109">
        <f>'نموذج أ - دراسة الجدوى -الجهة'!D48</f>
        <v>0</v>
      </c>
      <c r="E48" s="110">
        <f>'نموذج أ - دراسة الجدوى -الجهة'!E48</f>
        <v>0</v>
      </c>
      <c r="F48" s="125">
        <f>'نموذج أ - دراسة الجدوى -الجهة'!F48</f>
        <v>0</v>
      </c>
      <c r="G48" s="16"/>
      <c r="H48" s="123"/>
      <c r="I48" s="127">
        <f>'نموذج أ - دراسة الجدوى -الجهة'!G48</f>
        <v>0</v>
      </c>
      <c r="J48" s="16"/>
      <c r="K48" s="116"/>
      <c r="L48" s="127">
        <f>'نموذج أ - دراسة الجدوى -الجهة'!H48</f>
        <v>0</v>
      </c>
      <c r="M48" s="16"/>
      <c r="N48" s="116"/>
      <c r="O48" s="126">
        <f>'نموذج أ - دراسة الجدوى -الجهة'!I48</f>
        <v>0</v>
      </c>
      <c r="P48" s="119"/>
      <c r="Q48" s="121"/>
      <c r="R48" s="56">
        <f>'نموذج أ - دراسة الجدوى -الجهة'!J48</f>
        <v>0</v>
      </c>
      <c r="S48" s="16"/>
      <c r="T48" s="123"/>
      <c r="U48" s="29">
        <f>'نموذج أ - دراسة الجدوى -الجهة'!K48</f>
        <v>0</v>
      </c>
      <c r="V48" s="128">
        <f>'نموذج أ - دراسة الجدوى -الجهة'!L48</f>
        <v>0</v>
      </c>
      <c r="W48" s="127">
        <f>'نموذج أ - دراسة الجدوى -الجهة'!M48</f>
        <v>0</v>
      </c>
      <c r="X48" s="16"/>
      <c r="Y48" s="116"/>
      <c r="Z48" s="127">
        <f>'نموذج أ - دراسة الجدوى -الجهة'!N48</f>
        <v>0</v>
      </c>
      <c r="AA48" s="16"/>
      <c r="AB48" s="121"/>
      <c r="AC48" s="127">
        <f>'نموذج أ - دراسة الجدوى -الجهة'!O48</f>
        <v>0</v>
      </c>
      <c r="AD48" s="16"/>
      <c r="AE48" s="121"/>
      <c r="AF48" s="127">
        <f>'نموذج أ - دراسة الجدوى -الجهة'!P48</f>
        <v>0</v>
      </c>
      <c r="AG48" s="16"/>
      <c r="AH48" s="121"/>
      <c r="AI48" s="127">
        <f>'نموذج أ - دراسة الجدوى -الجهة'!Q48</f>
        <v>0</v>
      </c>
      <c r="AJ48" s="16"/>
      <c r="AK48" s="121"/>
      <c r="AL48" s="127">
        <f>'نموذج أ - دراسة الجدوى -الجهة'!R48</f>
        <v>0</v>
      </c>
      <c r="AM48" s="16"/>
      <c r="AN48" s="121"/>
      <c r="AO48" s="127">
        <f>'نموذج أ - دراسة الجدوى -الجهة'!S48</f>
        <v>0</v>
      </c>
      <c r="AP48" s="16"/>
      <c r="AQ48" s="121"/>
      <c r="AR48" s="127">
        <f>'نموذج أ - دراسة الجدوى -الجهة'!T48</f>
        <v>0</v>
      </c>
      <c r="AS48" s="16"/>
      <c r="AT48" s="121"/>
      <c r="AU48" s="29">
        <f>'نموذج أ - دراسة الجدوى -الجهة'!U48</f>
        <v>0</v>
      </c>
      <c r="AV48" s="128">
        <f>'نموذج أ - دراسة الجدوى -الجهة'!V48</f>
        <v>0</v>
      </c>
      <c r="AW48" s="127">
        <f>'نموذج أ - دراسة الجدوى -الجهة'!W48</f>
        <v>0</v>
      </c>
      <c r="AX48" s="16"/>
      <c r="AY48" s="121"/>
      <c r="AZ48" s="127">
        <f>'نموذج أ - دراسة الجدوى -الجهة'!X48</f>
        <v>0</v>
      </c>
      <c r="BA48" s="16"/>
      <c r="BB48" s="121"/>
      <c r="BC48" s="127">
        <f>'نموذج أ - دراسة الجدوى -الجهة'!Y48</f>
        <v>0</v>
      </c>
      <c r="BD48" s="16"/>
      <c r="BE48" s="121"/>
      <c r="BF48" s="29">
        <f>'نموذج أ - دراسة الجدوى -الجهة'!Z48</f>
        <v>0</v>
      </c>
      <c r="BG48" s="128">
        <f>'نموذج أ - دراسة الجدوى -الجهة'!AA48</f>
        <v>0</v>
      </c>
      <c r="BH48" s="127">
        <f>'نموذج أ - دراسة الجدوى -الجهة'!AB48</f>
        <v>0</v>
      </c>
      <c r="BI48" s="16"/>
      <c r="BJ48" s="121"/>
      <c r="BK48" s="127">
        <f>'نموذج أ - دراسة الجدوى -الجهة'!AC48</f>
        <v>0</v>
      </c>
      <c r="BL48" s="16"/>
      <c r="BM48" s="121"/>
      <c r="BN48" s="127">
        <f>'نموذج أ - دراسة الجدوى -الجهة'!AD48</f>
        <v>0</v>
      </c>
      <c r="BO48" s="16"/>
      <c r="BP48" s="121"/>
      <c r="BQ48" s="127">
        <f>'نموذج أ - دراسة الجدوى -الجهة'!AE48</f>
        <v>0</v>
      </c>
      <c r="BR48" s="16"/>
      <c r="BS48" s="121"/>
      <c r="BT48" s="127">
        <f>'نموذج أ - دراسة الجدوى -الجهة'!AF48</f>
        <v>0</v>
      </c>
      <c r="BU48" s="16"/>
      <c r="BV48" s="121"/>
      <c r="BW48" s="127">
        <f>'نموذج أ - دراسة الجدوى -الجهة'!AG48</f>
        <v>0</v>
      </c>
      <c r="BX48" s="16"/>
      <c r="BY48" s="121"/>
      <c r="BZ48" s="29">
        <f>'نموذج أ - دراسة الجدوى -الجهة'!AH48</f>
        <v>0</v>
      </c>
      <c r="CA48" s="128">
        <f>'نموذج أ - دراسة الجدوى -الجهة'!AI48</f>
        <v>0</v>
      </c>
      <c r="CB48" s="127">
        <f>'نموذج أ - دراسة الجدوى -الجهة'!AJ48</f>
        <v>0</v>
      </c>
      <c r="CC48" s="16"/>
      <c r="CD48" s="121"/>
      <c r="CE48" s="127">
        <f>'نموذج أ - دراسة الجدوى -الجهة'!AK48</f>
        <v>0</v>
      </c>
      <c r="CF48" s="16"/>
      <c r="CG48" s="121"/>
      <c r="CH48" s="127">
        <f>'نموذج أ - دراسة الجدوى -الجهة'!AL48</f>
        <v>0</v>
      </c>
      <c r="CI48" s="16"/>
      <c r="CJ48" s="121"/>
      <c r="CK48" s="29">
        <f>'نموذج أ - دراسة الجدوى -الجهة'!AM48</f>
        <v>0</v>
      </c>
      <c r="CL48" s="128">
        <f>'نموذج أ - دراسة الجدوى -الجهة'!AN48</f>
        <v>0</v>
      </c>
      <c r="CM48" s="29">
        <f>'نموذج أ - دراسة الجدوى -الجهة'!AO48</f>
        <v>0</v>
      </c>
      <c r="CN48" s="29">
        <f>'نموذج أ - دراسة الجدوى -الجهة'!AP48</f>
        <v>0</v>
      </c>
    </row>
    <row r="49" spans="1:92" s="17" customFormat="1" ht="30" customHeight="1" x14ac:dyDescent="0.5">
      <c r="A49" s="9" t="str">
        <f>'نموذج أ - دراسة الجدوى -الجهة'!A49</f>
        <v>مشروع جديد رقم41</v>
      </c>
      <c r="B49" s="125">
        <f>'نموذج أ - دراسة الجدوى -الجهة'!B49</f>
        <v>0</v>
      </c>
      <c r="C49" s="9">
        <f>'نموذج أ - دراسة الجدوى -الجهة'!C49</f>
        <v>0</v>
      </c>
      <c r="D49" s="109">
        <f>'نموذج أ - دراسة الجدوى -الجهة'!D49</f>
        <v>0</v>
      </c>
      <c r="E49" s="110">
        <f>'نموذج أ - دراسة الجدوى -الجهة'!E49</f>
        <v>0</v>
      </c>
      <c r="F49" s="125">
        <f>'نموذج أ - دراسة الجدوى -الجهة'!F49</f>
        <v>0</v>
      </c>
      <c r="G49" s="16"/>
      <c r="H49" s="123"/>
      <c r="I49" s="127">
        <f>'نموذج أ - دراسة الجدوى -الجهة'!G49</f>
        <v>0</v>
      </c>
      <c r="J49" s="16"/>
      <c r="K49" s="116"/>
      <c r="L49" s="127">
        <f>'نموذج أ - دراسة الجدوى -الجهة'!H49</f>
        <v>0</v>
      </c>
      <c r="M49" s="16"/>
      <c r="N49" s="116"/>
      <c r="O49" s="126">
        <f>'نموذج أ - دراسة الجدوى -الجهة'!I49</f>
        <v>0</v>
      </c>
      <c r="P49" s="119"/>
      <c r="Q49" s="121"/>
      <c r="R49" s="56">
        <f>'نموذج أ - دراسة الجدوى -الجهة'!J49</f>
        <v>0</v>
      </c>
      <c r="S49" s="16"/>
      <c r="T49" s="123"/>
      <c r="U49" s="29">
        <f>'نموذج أ - دراسة الجدوى -الجهة'!K49</f>
        <v>0</v>
      </c>
      <c r="V49" s="128">
        <f>'نموذج أ - دراسة الجدوى -الجهة'!L49</f>
        <v>0</v>
      </c>
      <c r="W49" s="127">
        <f>'نموذج أ - دراسة الجدوى -الجهة'!M49</f>
        <v>0</v>
      </c>
      <c r="X49" s="16"/>
      <c r="Y49" s="116"/>
      <c r="Z49" s="127">
        <f>'نموذج أ - دراسة الجدوى -الجهة'!N49</f>
        <v>0</v>
      </c>
      <c r="AA49" s="16"/>
      <c r="AB49" s="121"/>
      <c r="AC49" s="127">
        <f>'نموذج أ - دراسة الجدوى -الجهة'!O49</f>
        <v>0</v>
      </c>
      <c r="AD49" s="16"/>
      <c r="AE49" s="121"/>
      <c r="AF49" s="127">
        <f>'نموذج أ - دراسة الجدوى -الجهة'!P49</f>
        <v>0</v>
      </c>
      <c r="AG49" s="16"/>
      <c r="AH49" s="121"/>
      <c r="AI49" s="127">
        <f>'نموذج أ - دراسة الجدوى -الجهة'!Q49</f>
        <v>0</v>
      </c>
      <c r="AJ49" s="16"/>
      <c r="AK49" s="121"/>
      <c r="AL49" s="127">
        <f>'نموذج أ - دراسة الجدوى -الجهة'!R49</f>
        <v>0</v>
      </c>
      <c r="AM49" s="16"/>
      <c r="AN49" s="121"/>
      <c r="AO49" s="127">
        <f>'نموذج أ - دراسة الجدوى -الجهة'!S49</f>
        <v>0</v>
      </c>
      <c r="AP49" s="16"/>
      <c r="AQ49" s="121"/>
      <c r="AR49" s="127">
        <f>'نموذج أ - دراسة الجدوى -الجهة'!T49</f>
        <v>0</v>
      </c>
      <c r="AS49" s="16"/>
      <c r="AT49" s="121"/>
      <c r="AU49" s="29">
        <f>'نموذج أ - دراسة الجدوى -الجهة'!U49</f>
        <v>0</v>
      </c>
      <c r="AV49" s="128">
        <f>'نموذج أ - دراسة الجدوى -الجهة'!V49</f>
        <v>0</v>
      </c>
      <c r="AW49" s="127">
        <f>'نموذج أ - دراسة الجدوى -الجهة'!W49</f>
        <v>0</v>
      </c>
      <c r="AX49" s="16"/>
      <c r="AY49" s="121"/>
      <c r="AZ49" s="127">
        <f>'نموذج أ - دراسة الجدوى -الجهة'!X49</f>
        <v>0</v>
      </c>
      <c r="BA49" s="16"/>
      <c r="BB49" s="121"/>
      <c r="BC49" s="127">
        <f>'نموذج أ - دراسة الجدوى -الجهة'!Y49</f>
        <v>0</v>
      </c>
      <c r="BD49" s="16"/>
      <c r="BE49" s="121"/>
      <c r="BF49" s="29">
        <f>'نموذج أ - دراسة الجدوى -الجهة'!Z49</f>
        <v>0</v>
      </c>
      <c r="BG49" s="128">
        <f>'نموذج أ - دراسة الجدوى -الجهة'!AA49</f>
        <v>0</v>
      </c>
      <c r="BH49" s="127">
        <f>'نموذج أ - دراسة الجدوى -الجهة'!AB49</f>
        <v>0</v>
      </c>
      <c r="BI49" s="16"/>
      <c r="BJ49" s="121"/>
      <c r="BK49" s="127">
        <f>'نموذج أ - دراسة الجدوى -الجهة'!AC49</f>
        <v>0</v>
      </c>
      <c r="BL49" s="16"/>
      <c r="BM49" s="121"/>
      <c r="BN49" s="127">
        <f>'نموذج أ - دراسة الجدوى -الجهة'!AD49</f>
        <v>0</v>
      </c>
      <c r="BO49" s="16"/>
      <c r="BP49" s="121"/>
      <c r="BQ49" s="127">
        <f>'نموذج أ - دراسة الجدوى -الجهة'!AE49</f>
        <v>0</v>
      </c>
      <c r="BR49" s="16"/>
      <c r="BS49" s="121"/>
      <c r="BT49" s="127">
        <f>'نموذج أ - دراسة الجدوى -الجهة'!AF49</f>
        <v>0</v>
      </c>
      <c r="BU49" s="16"/>
      <c r="BV49" s="121"/>
      <c r="BW49" s="127">
        <f>'نموذج أ - دراسة الجدوى -الجهة'!AG49</f>
        <v>0</v>
      </c>
      <c r="BX49" s="16"/>
      <c r="BY49" s="121"/>
      <c r="BZ49" s="29">
        <f>'نموذج أ - دراسة الجدوى -الجهة'!AH49</f>
        <v>0</v>
      </c>
      <c r="CA49" s="128">
        <f>'نموذج أ - دراسة الجدوى -الجهة'!AI49</f>
        <v>0</v>
      </c>
      <c r="CB49" s="127">
        <f>'نموذج أ - دراسة الجدوى -الجهة'!AJ49</f>
        <v>0</v>
      </c>
      <c r="CC49" s="16"/>
      <c r="CD49" s="121"/>
      <c r="CE49" s="127">
        <f>'نموذج أ - دراسة الجدوى -الجهة'!AK49</f>
        <v>0</v>
      </c>
      <c r="CF49" s="16"/>
      <c r="CG49" s="121"/>
      <c r="CH49" s="127">
        <f>'نموذج أ - دراسة الجدوى -الجهة'!AL49</f>
        <v>0</v>
      </c>
      <c r="CI49" s="16"/>
      <c r="CJ49" s="121"/>
      <c r="CK49" s="29">
        <f>'نموذج أ - دراسة الجدوى -الجهة'!AM49</f>
        <v>0</v>
      </c>
      <c r="CL49" s="128">
        <f>'نموذج أ - دراسة الجدوى -الجهة'!AN49</f>
        <v>0</v>
      </c>
      <c r="CM49" s="29">
        <f>'نموذج أ - دراسة الجدوى -الجهة'!AO49</f>
        <v>0</v>
      </c>
      <c r="CN49" s="29">
        <f>'نموذج أ - دراسة الجدوى -الجهة'!AP49</f>
        <v>0</v>
      </c>
    </row>
    <row r="50" spans="1:92" s="17" customFormat="1" ht="30" customHeight="1" x14ac:dyDescent="0.5">
      <c r="A50" s="9" t="str">
        <f>'نموذج أ - دراسة الجدوى -الجهة'!A50</f>
        <v>مشروع جديد رقم42</v>
      </c>
      <c r="B50" s="125">
        <f>'نموذج أ - دراسة الجدوى -الجهة'!B50</f>
        <v>0</v>
      </c>
      <c r="C50" s="9">
        <f>'نموذج أ - دراسة الجدوى -الجهة'!C50</f>
        <v>0</v>
      </c>
      <c r="D50" s="109">
        <f>'نموذج أ - دراسة الجدوى -الجهة'!D50</f>
        <v>0</v>
      </c>
      <c r="E50" s="110">
        <f>'نموذج أ - دراسة الجدوى -الجهة'!E50</f>
        <v>0</v>
      </c>
      <c r="F50" s="125">
        <f>'نموذج أ - دراسة الجدوى -الجهة'!F50</f>
        <v>0</v>
      </c>
      <c r="G50" s="16"/>
      <c r="H50" s="123"/>
      <c r="I50" s="127">
        <f>'نموذج أ - دراسة الجدوى -الجهة'!G50</f>
        <v>0</v>
      </c>
      <c r="J50" s="16"/>
      <c r="K50" s="116"/>
      <c r="L50" s="127">
        <f>'نموذج أ - دراسة الجدوى -الجهة'!H50</f>
        <v>0</v>
      </c>
      <c r="M50" s="16"/>
      <c r="N50" s="116"/>
      <c r="O50" s="126">
        <f>'نموذج أ - دراسة الجدوى -الجهة'!I50</f>
        <v>0</v>
      </c>
      <c r="P50" s="119"/>
      <c r="Q50" s="121"/>
      <c r="R50" s="56">
        <f>'نموذج أ - دراسة الجدوى -الجهة'!J50</f>
        <v>0</v>
      </c>
      <c r="S50" s="16"/>
      <c r="T50" s="123"/>
      <c r="U50" s="29">
        <f>'نموذج أ - دراسة الجدوى -الجهة'!K50</f>
        <v>0</v>
      </c>
      <c r="V50" s="128">
        <f>'نموذج أ - دراسة الجدوى -الجهة'!L50</f>
        <v>0</v>
      </c>
      <c r="W50" s="127">
        <f>'نموذج أ - دراسة الجدوى -الجهة'!M50</f>
        <v>0</v>
      </c>
      <c r="X50" s="16"/>
      <c r="Y50" s="116"/>
      <c r="Z50" s="127">
        <f>'نموذج أ - دراسة الجدوى -الجهة'!N50</f>
        <v>0</v>
      </c>
      <c r="AA50" s="16"/>
      <c r="AB50" s="121"/>
      <c r="AC50" s="127">
        <f>'نموذج أ - دراسة الجدوى -الجهة'!O50</f>
        <v>0</v>
      </c>
      <c r="AD50" s="16"/>
      <c r="AE50" s="121"/>
      <c r="AF50" s="127">
        <f>'نموذج أ - دراسة الجدوى -الجهة'!P50</f>
        <v>0</v>
      </c>
      <c r="AG50" s="16"/>
      <c r="AH50" s="121"/>
      <c r="AI50" s="127">
        <f>'نموذج أ - دراسة الجدوى -الجهة'!Q50</f>
        <v>0</v>
      </c>
      <c r="AJ50" s="16"/>
      <c r="AK50" s="121"/>
      <c r="AL50" s="127">
        <f>'نموذج أ - دراسة الجدوى -الجهة'!R50</f>
        <v>0</v>
      </c>
      <c r="AM50" s="16"/>
      <c r="AN50" s="121"/>
      <c r="AO50" s="127">
        <f>'نموذج أ - دراسة الجدوى -الجهة'!S50</f>
        <v>0</v>
      </c>
      <c r="AP50" s="16"/>
      <c r="AQ50" s="121"/>
      <c r="AR50" s="127">
        <f>'نموذج أ - دراسة الجدوى -الجهة'!T50</f>
        <v>0</v>
      </c>
      <c r="AS50" s="16"/>
      <c r="AT50" s="121"/>
      <c r="AU50" s="29">
        <f>'نموذج أ - دراسة الجدوى -الجهة'!U50</f>
        <v>0</v>
      </c>
      <c r="AV50" s="128">
        <f>'نموذج أ - دراسة الجدوى -الجهة'!V50</f>
        <v>0</v>
      </c>
      <c r="AW50" s="127">
        <f>'نموذج أ - دراسة الجدوى -الجهة'!W50</f>
        <v>0</v>
      </c>
      <c r="AX50" s="16"/>
      <c r="AY50" s="121"/>
      <c r="AZ50" s="127">
        <f>'نموذج أ - دراسة الجدوى -الجهة'!X50</f>
        <v>0</v>
      </c>
      <c r="BA50" s="16"/>
      <c r="BB50" s="121"/>
      <c r="BC50" s="127">
        <f>'نموذج أ - دراسة الجدوى -الجهة'!Y50</f>
        <v>0</v>
      </c>
      <c r="BD50" s="16"/>
      <c r="BE50" s="121"/>
      <c r="BF50" s="29">
        <f>'نموذج أ - دراسة الجدوى -الجهة'!Z50</f>
        <v>0</v>
      </c>
      <c r="BG50" s="128">
        <f>'نموذج أ - دراسة الجدوى -الجهة'!AA50</f>
        <v>0</v>
      </c>
      <c r="BH50" s="127">
        <f>'نموذج أ - دراسة الجدوى -الجهة'!AB50</f>
        <v>0</v>
      </c>
      <c r="BI50" s="16"/>
      <c r="BJ50" s="121"/>
      <c r="BK50" s="127">
        <f>'نموذج أ - دراسة الجدوى -الجهة'!AC50</f>
        <v>0</v>
      </c>
      <c r="BL50" s="16"/>
      <c r="BM50" s="121"/>
      <c r="BN50" s="127">
        <f>'نموذج أ - دراسة الجدوى -الجهة'!AD50</f>
        <v>0</v>
      </c>
      <c r="BO50" s="16"/>
      <c r="BP50" s="121"/>
      <c r="BQ50" s="127">
        <f>'نموذج أ - دراسة الجدوى -الجهة'!AE50</f>
        <v>0</v>
      </c>
      <c r="BR50" s="16"/>
      <c r="BS50" s="121"/>
      <c r="BT50" s="127">
        <f>'نموذج أ - دراسة الجدوى -الجهة'!AF50</f>
        <v>0</v>
      </c>
      <c r="BU50" s="16"/>
      <c r="BV50" s="121"/>
      <c r="BW50" s="127">
        <f>'نموذج أ - دراسة الجدوى -الجهة'!AG50</f>
        <v>0</v>
      </c>
      <c r="BX50" s="16"/>
      <c r="BY50" s="121"/>
      <c r="BZ50" s="29">
        <f>'نموذج أ - دراسة الجدوى -الجهة'!AH50</f>
        <v>0</v>
      </c>
      <c r="CA50" s="128">
        <f>'نموذج أ - دراسة الجدوى -الجهة'!AI50</f>
        <v>0</v>
      </c>
      <c r="CB50" s="127">
        <f>'نموذج أ - دراسة الجدوى -الجهة'!AJ50</f>
        <v>0</v>
      </c>
      <c r="CC50" s="16"/>
      <c r="CD50" s="121"/>
      <c r="CE50" s="127">
        <f>'نموذج أ - دراسة الجدوى -الجهة'!AK50</f>
        <v>0</v>
      </c>
      <c r="CF50" s="16"/>
      <c r="CG50" s="121"/>
      <c r="CH50" s="127">
        <f>'نموذج أ - دراسة الجدوى -الجهة'!AL50</f>
        <v>0</v>
      </c>
      <c r="CI50" s="16"/>
      <c r="CJ50" s="121"/>
      <c r="CK50" s="29">
        <f>'نموذج أ - دراسة الجدوى -الجهة'!AM50</f>
        <v>0</v>
      </c>
      <c r="CL50" s="128">
        <f>'نموذج أ - دراسة الجدوى -الجهة'!AN50</f>
        <v>0</v>
      </c>
      <c r="CM50" s="29">
        <f>'نموذج أ - دراسة الجدوى -الجهة'!AO50</f>
        <v>0</v>
      </c>
      <c r="CN50" s="29">
        <f>'نموذج أ - دراسة الجدوى -الجهة'!AP50</f>
        <v>0</v>
      </c>
    </row>
    <row r="51" spans="1:92" s="17" customFormat="1" ht="30" customHeight="1" x14ac:dyDescent="0.5">
      <c r="A51" s="9" t="str">
        <f>'نموذج أ - دراسة الجدوى -الجهة'!A51</f>
        <v>مشروع جديد رقم43</v>
      </c>
      <c r="B51" s="125">
        <f>'نموذج أ - دراسة الجدوى -الجهة'!B51</f>
        <v>0</v>
      </c>
      <c r="C51" s="9">
        <f>'نموذج أ - دراسة الجدوى -الجهة'!C51</f>
        <v>0</v>
      </c>
      <c r="D51" s="109">
        <f>'نموذج أ - دراسة الجدوى -الجهة'!D51</f>
        <v>0</v>
      </c>
      <c r="E51" s="110">
        <f>'نموذج أ - دراسة الجدوى -الجهة'!E51</f>
        <v>0</v>
      </c>
      <c r="F51" s="125">
        <f>'نموذج أ - دراسة الجدوى -الجهة'!F51</f>
        <v>0</v>
      </c>
      <c r="G51" s="16"/>
      <c r="H51" s="123"/>
      <c r="I51" s="127">
        <f>'نموذج أ - دراسة الجدوى -الجهة'!G51</f>
        <v>0</v>
      </c>
      <c r="J51" s="16"/>
      <c r="K51" s="116"/>
      <c r="L51" s="127">
        <f>'نموذج أ - دراسة الجدوى -الجهة'!H51</f>
        <v>0</v>
      </c>
      <c r="M51" s="16"/>
      <c r="N51" s="116"/>
      <c r="O51" s="126">
        <f>'نموذج أ - دراسة الجدوى -الجهة'!I51</f>
        <v>0</v>
      </c>
      <c r="P51" s="119"/>
      <c r="Q51" s="121"/>
      <c r="R51" s="56">
        <f>'نموذج أ - دراسة الجدوى -الجهة'!J51</f>
        <v>0</v>
      </c>
      <c r="S51" s="16"/>
      <c r="T51" s="123"/>
      <c r="U51" s="29">
        <f>'نموذج أ - دراسة الجدوى -الجهة'!K51</f>
        <v>0</v>
      </c>
      <c r="V51" s="128">
        <f>'نموذج أ - دراسة الجدوى -الجهة'!L51</f>
        <v>0</v>
      </c>
      <c r="W51" s="127">
        <f>'نموذج أ - دراسة الجدوى -الجهة'!M51</f>
        <v>0</v>
      </c>
      <c r="X51" s="16"/>
      <c r="Y51" s="116"/>
      <c r="Z51" s="127">
        <f>'نموذج أ - دراسة الجدوى -الجهة'!N51</f>
        <v>0</v>
      </c>
      <c r="AA51" s="16"/>
      <c r="AB51" s="121"/>
      <c r="AC51" s="127">
        <f>'نموذج أ - دراسة الجدوى -الجهة'!O51</f>
        <v>0</v>
      </c>
      <c r="AD51" s="16"/>
      <c r="AE51" s="121"/>
      <c r="AF51" s="127">
        <f>'نموذج أ - دراسة الجدوى -الجهة'!P51</f>
        <v>0</v>
      </c>
      <c r="AG51" s="16"/>
      <c r="AH51" s="121"/>
      <c r="AI51" s="127">
        <f>'نموذج أ - دراسة الجدوى -الجهة'!Q51</f>
        <v>0</v>
      </c>
      <c r="AJ51" s="16"/>
      <c r="AK51" s="121"/>
      <c r="AL51" s="127">
        <f>'نموذج أ - دراسة الجدوى -الجهة'!R51</f>
        <v>0</v>
      </c>
      <c r="AM51" s="16"/>
      <c r="AN51" s="121"/>
      <c r="AO51" s="127">
        <f>'نموذج أ - دراسة الجدوى -الجهة'!S51</f>
        <v>0</v>
      </c>
      <c r="AP51" s="16"/>
      <c r="AQ51" s="121"/>
      <c r="AR51" s="127">
        <f>'نموذج أ - دراسة الجدوى -الجهة'!T51</f>
        <v>0</v>
      </c>
      <c r="AS51" s="16"/>
      <c r="AT51" s="121"/>
      <c r="AU51" s="29">
        <f>'نموذج أ - دراسة الجدوى -الجهة'!U51</f>
        <v>0</v>
      </c>
      <c r="AV51" s="128">
        <f>'نموذج أ - دراسة الجدوى -الجهة'!V51</f>
        <v>0</v>
      </c>
      <c r="AW51" s="127">
        <f>'نموذج أ - دراسة الجدوى -الجهة'!W51</f>
        <v>0</v>
      </c>
      <c r="AX51" s="16"/>
      <c r="AY51" s="121"/>
      <c r="AZ51" s="127">
        <f>'نموذج أ - دراسة الجدوى -الجهة'!X51</f>
        <v>0</v>
      </c>
      <c r="BA51" s="16"/>
      <c r="BB51" s="121"/>
      <c r="BC51" s="127">
        <f>'نموذج أ - دراسة الجدوى -الجهة'!Y51</f>
        <v>0</v>
      </c>
      <c r="BD51" s="16"/>
      <c r="BE51" s="121"/>
      <c r="BF51" s="29">
        <f>'نموذج أ - دراسة الجدوى -الجهة'!Z51</f>
        <v>0</v>
      </c>
      <c r="BG51" s="128">
        <f>'نموذج أ - دراسة الجدوى -الجهة'!AA51</f>
        <v>0</v>
      </c>
      <c r="BH51" s="127">
        <f>'نموذج أ - دراسة الجدوى -الجهة'!AB51</f>
        <v>0</v>
      </c>
      <c r="BI51" s="16"/>
      <c r="BJ51" s="121"/>
      <c r="BK51" s="127">
        <f>'نموذج أ - دراسة الجدوى -الجهة'!AC51</f>
        <v>0</v>
      </c>
      <c r="BL51" s="16"/>
      <c r="BM51" s="121"/>
      <c r="BN51" s="127">
        <f>'نموذج أ - دراسة الجدوى -الجهة'!AD51</f>
        <v>0</v>
      </c>
      <c r="BO51" s="16"/>
      <c r="BP51" s="121"/>
      <c r="BQ51" s="127">
        <f>'نموذج أ - دراسة الجدوى -الجهة'!AE51</f>
        <v>0</v>
      </c>
      <c r="BR51" s="16"/>
      <c r="BS51" s="121"/>
      <c r="BT51" s="127">
        <f>'نموذج أ - دراسة الجدوى -الجهة'!AF51</f>
        <v>0</v>
      </c>
      <c r="BU51" s="16"/>
      <c r="BV51" s="121"/>
      <c r="BW51" s="127">
        <f>'نموذج أ - دراسة الجدوى -الجهة'!AG51</f>
        <v>0</v>
      </c>
      <c r="BX51" s="16"/>
      <c r="BY51" s="121"/>
      <c r="BZ51" s="29">
        <f>'نموذج أ - دراسة الجدوى -الجهة'!AH51</f>
        <v>0</v>
      </c>
      <c r="CA51" s="128">
        <f>'نموذج أ - دراسة الجدوى -الجهة'!AI51</f>
        <v>0</v>
      </c>
      <c r="CB51" s="127">
        <f>'نموذج أ - دراسة الجدوى -الجهة'!AJ51</f>
        <v>0</v>
      </c>
      <c r="CC51" s="16"/>
      <c r="CD51" s="121"/>
      <c r="CE51" s="127">
        <f>'نموذج أ - دراسة الجدوى -الجهة'!AK51</f>
        <v>0</v>
      </c>
      <c r="CF51" s="16"/>
      <c r="CG51" s="121"/>
      <c r="CH51" s="127">
        <f>'نموذج أ - دراسة الجدوى -الجهة'!AL51</f>
        <v>0</v>
      </c>
      <c r="CI51" s="16"/>
      <c r="CJ51" s="121"/>
      <c r="CK51" s="29">
        <f>'نموذج أ - دراسة الجدوى -الجهة'!AM51</f>
        <v>0</v>
      </c>
      <c r="CL51" s="128">
        <f>'نموذج أ - دراسة الجدوى -الجهة'!AN51</f>
        <v>0</v>
      </c>
      <c r="CM51" s="29">
        <f>'نموذج أ - دراسة الجدوى -الجهة'!AO51</f>
        <v>0</v>
      </c>
      <c r="CN51" s="29">
        <f>'نموذج أ - دراسة الجدوى -الجهة'!AP51</f>
        <v>0</v>
      </c>
    </row>
    <row r="52" spans="1:92" s="17" customFormat="1" ht="30" customHeight="1" x14ac:dyDescent="0.5">
      <c r="A52" s="9" t="str">
        <f>'نموذج أ - دراسة الجدوى -الجهة'!A52</f>
        <v>مشروع جديد رقم44</v>
      </c>
      <c r="B52" s="125">
        <f>'نموذج أ - دراسة الجدوى -الجهة'!B52</f>
        <v>0</v>
      </c>
      <c r="C52" s="9">
        <f>'نموذج أ - دراسة الجدوى -الجهة'!C52</f>
        <v>0</v>
      </c>
      <c r="D52" s="109">
        <f>'نموذج أ - دراسة الجدوى -الجهة'!D52</f>
        <v>0</v>
      </c>
      <c r="E52" s="110">
        <f>'نموذج أ - دراسة الجدوى -الجهة'!E52</f>
        <v>0</v>
      </c>
      <c r="F52" s="125">
        <f>'نموذج أ - دراسة الجدوى -الجهة'!F52</f>
        <v>0</v>
      </c>
      <c r="G52" s="16"/>
      <c r="H52" s="123"/>
      <c r="I52" s="127">
        <f>'نموذج أ - دراسة الجدوى -الجهة'!G52</f>
        <v>0</v>
      </c>
      <c r="J52" s="16"/>
      <c r="K52" s="116"/>
      <c r="L52" s="127">
        <f>'نموذج أ - دراسة الجدوى -الجهة'!H52</f>
        <v>0</v>
      </c>
      <c r="M52" s="16"/>
      <c r="N52" s="116"/>
      <c r="O52" s="126">
        <f>'نموذج أ - دراسة الجدوى -الجهة'!I52</f>
        <v>0</v>
      </c>
      <c r="P52" s="119"/>
      <c r="Q52" s="121"/>
      <c r="R52" s="56">
        <f>'نموذج أ - دراسة الجدوى -الجهة'!J52</f>
        <v>0</v>
      </c>
      <c r="S52" s="16"/>
      <c r="T52" s="123"/>
      <c r="U52" s="29">
        <f>'نموذج أ - دراسة الجدوى -الجهة'!K52</f>
        <v>0</v>
      </c>
      <c r="V52" s="128">
        <f>'نموذج أ - دراسة الجدوى -الجهة'!L52</f>
        <v>0</v>
      </c>
      <c r="W52" s="127">
        <f>'نموذج أ - دراسة الجدوى -الجهة'!M52</f>
        <v>0</v>
      </c>
      <c r="X52" s="16"/>
      <c r="Y52" s="116"/>
      <c r="Z52" s="127">
        <f>'نموذج أ - دراسة الجدوى -الجهة'!N52</f>
        <v>0</v>
      </c>
      <c r="AA52" s="16"/>
      <c r="AB52" s="121"/>
      <c r="AC52" s="127">
        <f>'نموذج أ - دراسة الجدوى -الجهة'!O52</f>
        <v>0</v>
      </c>
      <c r="AD52" s="16"/>
      <c r="AE52" s="121"/>
      <c r="AF52" s="127">
        <f>'نموذج أ - دراسة الجدوى -الجهة'!P52</f>
        <v>0</v>
      </c>
      <c r="AG52" s="16"/>
      <c r="AH52" s="121"/>
      <c r="AI52" s="127">
        <f>'نموذج أ - دراسة الجدوى -الجهة'!Q52</f>
        <v>0</v>
      </c>
      <c r="AJ52" s="16"/>
      <c r="AK52" s="121"/>
      <c r="AL52" s="127">
        <f>'نموذج أ - دراسة الجدوى -الجهة'!R52</f>
        <v>0</v>
      </c>
      <c r="AM52" s="16"/>
      <c r="AN52" s="121"/>
      <c r="AO52" s="127">
        <f>'نموذج أ - دراسة الجدوى -الجهة'!S52</f>
        <v>0</v>
      </c>
      <c r="AP52" s="16"/>
      <c r="AQ52" s="121"/>
      <c r="AR52" s="127">
        <f>'نموذج أ - دراسة الجدوى -الجهة'!T52</f>
        <v>0</v>
      </c>
      <c r="AS52" s="16"/>
      <c r="AT52" s="121"/>
      <c r="AU52" s="29">
        <f>'نموذج أ - دراسة الجدوى -الجهة'!U52</f>
        <v>0</v>
      </c>
      <c r="AV52" s="128">
        <f>'نموذج أ - دراسة الجدوى -الجهة'!V52</f>
        <v>0</v>
      </c>
      <c r="AW52" s="127">
        <f>'نموذج أ - دراسة الجدوى -الجهة'!W52</f>
        <v>0</v>
      </c>
      <c r="AX52" s="16"/>
      <c r="AY52" s="121"/>
      <c r="AZ52" s="127">
        <f>'نموذج أ - دراسة الجدوى -الجهة'!X52</f>
        <v>0</v>
      </c>
      <c r="BA52" s="16"/>
      <c r="BB52" s="121"/>
      <c r="BC52" s="127">
        <f>'نموذج أ - دراسة الجدوى -الجهة'!Y52</f>
        <v>0</v>
      </c>
      <c r="BD52" s="16"/>
      <c r="BE52" s="121"/>
      <c r="BF52" s="29">
        <f>'نموذج أ - دراسة الجدوى -الجهة'!Z52</f>
        <v>0</v>
      </c>
      <c r="BG52" s="128">
        <f>'نموذج أ - دراسة الجدوى -الجهة'!AA52</f>
        <v>0</v>
      </c>
      <c r="BH52" s="127">
        <f>'نموذج أ - دراسة الجدوى -الجهة'!AB52</f>
        <v>0</v>
      </c>
      <c r="BI52" s="16"/>
      <c r="BJ52" s="121"/>
      <c r="BK52" s="127">
        <f>'نموذج أ - دراسة الجدوى -الجهة'!AC52</f>
        <v>0</v>
      </c>
      <c r="BL52" s="16"/>
      <c r="BM52" s="121"/>
      <c r="BN52" s="127">
        <f>'نموذج أ - دراسة الجدوى -الجهة'!AD52</f>
        <v>0</v>
      </c>
      <c r="BO52" s="16"/>
      <c r="BP52" s="121"/>
      <c r="BQ52" s="127">
        <f>'نموذج أ - دراسة الجدوى -الجهة'!AE52</f>
        <v>0</v>
      </c>
      <c r="BR52" s="16"/>
      <c r="BS52" s="121"/>
      <c r="BT52" s="127">
        <f>'نموذج أ - دراسة الجدوى -الجهة'!AF52</f>
        <v>0</v>
      </c>
      <c r="BU52" s="16"/>
      <c r="BV52" s="121"/>
      <c r="BW52" s="127">
        <f>'نموذج أ - دراسة الجدوى -الجهة'!AG52</f>
        <v>0</v>
      </c>
      <c r="BX52" s="16"/>
      <c r="BY52" s="121"/>
      <c r="BZ52" s="29">
        <f>'نموذج أ - دراسة الجدوى -الجهة'!AH52</f>
        <v>0</v>
      </c>
      <c r="CA52" s="128">
        <f>'نموذج أ - دراسة الجدوى -الجهة'!AI52</f>
        <v>0</v>
      </c>
      <c r="CB52" s="127">
        <f>'نموذج أ - دراسة الجدوى -الجهة'!AJ52</f>
        <v>0</v>
      </c>
      <c r="CC52" s="16"/>
      <c r="CD52" s="121"/>
      <c r="CE52" s="127">
        <f>'نموذج أ - دراسة الجدوى -الجهة'!AK52</f>
        <v>0</v>
      </c>
      <c r="CF52" s="16"/>
      <c r="CG52" s="121"/>
      <c r="CH52" s="127">
        <f>'نموذج أ - دراسة الجدوى -الجهة'!AL52</f>
        <v>0</v>
      </c>
      <c r="CI52" s="16"/>
      <c r="CJ52" s="121"/>
      <c r="CK52" s="29">
        <f>'نموذج أ - دراسة الجدوى -الجهة'!AM52</f>
        <v>0</v>
      </c>
      <c r="CL52" s="128">
        <f>'نموذج أ - دراسة الجدوى -الجهة'!AN52</f>
        <v>0</v>
      </c>
      <c r="CM52" s="29">
        <f>'نموذج أ - دراسة الجدوى -الجهة'!AO52</f>
        <v>0</v>
      </c>
      <c r="CN52" s="29">
        <f>'نموذج أ - دراسة الجدوى -الجهة'!AP52</f>
        <v>0</v>
      </c>
    </row>
    <row r="53" spans="1:92" s="17" customFormat="1" ht="30" customHeight="1" x14ac:dyDescent="0.5">
      <c r="A53" s="9" t="str">
        <f>'نموذج أ - دراسة الجدوى -الجهة'!A53</f>
        <v>مشروع جديد رقم45</v>
      </c>
      <c r="B53" s="125">
        <f>'نموذج أ - دراسة الجدوى -الجهة'!B53</f>
        <v>0</v>
      </c>
      <c r="C53" s="9">
        <f>'نموذج أ - دراسة الجدوى -الجهة'!C53</f>
        <v>0</v>
      </c>
      <c r="D53" s="109">
        <f>'نموذج أ - دراسة الجدوى -الجهة'!D53</f>
        <v>0</v>
      </c>
      <c r="E53" s="110">
        <f>'نموذج أ - دراسة الجدوى -الجهة'!E53</f>
        <v>0</v>
      </c>
      <c r="F53" s="125">
        <f>'نموذج أ - دراسة الجدوى -الجهة'!F53</f>
        <v>0</v>
      </c>
      <c r="G53" s="16"/>
      <c r="H53" s="123"/>
      <c r="I53" s="127">
        <f>'نموذج أ - دراسة الجدوى -الجهة'!G53</f>
        <v>0</v>
      </c>
      <c r="J53" s="16"/>
      <c r="K53" s="116"/>
      <c r="L53" s="127">
        <f>'نموذج أ - دراسة الجدوى -الجهة'!H53</f>
        <v>0</v>
      </c>
      <c r="M53" s="16"/>
      <c r="N53" s="116"/>
      <c r="O53" s="126">
        <f>'نموذج أ - دراسة الجدوى -الجهة'!I53</f>
        <v>0</v>
      </c>
      <c r="P53" s="119"/>
      <c r="Q53" s="121"/>
      <c r="R53" s="56">
        <f>'نموذج أ - دراسة الجدوى -الجهة'!J53</f>
        <v>0</v>
      </c>
      <c r="S53" s="16"/>
      <c r="T53" s="123"/>
      <c r="U53" s="29">
        <f>'نموذج أ - دراسة الجدوى -الجهة'!K53</f>
        <v>0</v>
      </c>
      <c r="V53" s="128">
        <f>'نموذج أ - دراسة الجدوى -الجهة'!L53</f>
        <v>0</v>
      </c>
      <c r="W53" s="127">
        <f>'نموذج أ - دراسة الجدوى -الجهة'!M53</f>
        <v>0</v>
      </c>
      <c r="X53" s="16"/>
      <c r="Y53" s="116"/>
      <c r="Z53" s="127">
        <f>'نموذج أ - دراسة الجدوى -الجهة'!N53</f>
        <v>0</v>
      </c>
      <c r="AA53" s="16"/>
      <c r="AB53" s="121"/>
      <c r="AC53" s="127">
        <f>'نموذج أ - دراسة الجدوى -الجهة'!O53</f>
        <v>0</v>
      </c>
      <c r="AD53" s="16"/>
      <c r="AE53" s="121"/>
      <c r="AF53" s="127">
        <f>'نموذج أ - دراسة الجدوى -الجهة'!P53</f>
        <v>0</v>
      </c>
      <c r="AG53" s="16"/>
      <c r="AH53" s="121"/>
      <c r="AI53" s="127">
        <f>'نموذج أ - دراسة الجدوى -الجهة'!Q53</f>
        <v>0</v>
      </c>
      <c r="AJ53" s="16"/>
      <c r="AK53" s="121"/>
      <c r="AL53" s="127">
        <f>'نموذج أ - دراسة الجدوى -الجهة'!R53</f>
        <v>0</v>
      </c>
      <c r="AM53" s="16"/>
      <c r="AN53" s="121"/>
      <c r="AO53" s="127">
        <f>'نموذج أ - دراسة الجدوى -الجهة'!S53</f>
        <v>0</v>
      </c>
      <c r="AP53" s="16"/>
      <c r="AQ53" s="121"/>
      <c r="AR53" s="127">
        <f>'نموذج أ - دراسة الجدوى -الجهة'!T53</f>
        <v>0</v>
      </c>
      <c r="AS53" s="16"/>
      <c r="AT53" s="121"/>
      <c r="AU53" s="29">
        <f>'نموذج أ - دراسة الجدوى -الجهة'!U53</f>
        <v>0</v>
      </c>
      <c r="AV53" s="128">
        <f>'نموذج أ - دراسة الجدوى -الجهة'!V53</f>
        <v>0</v>
      </c>
      <c r="AW53" s="127">
        <f>'نموذج أ - دراسة الجدوى -الجهة'!W53</f>
        <v>0</v>
      </c>
      <c r="AX53" s="16"/>
      <c r="AY53" s="121"/>
      <c r="AZ53" s="127">
        <f>'نموذج أ - دراسة الجدوى -الجهة'!X53</f>
        <v>0</v>
      </c>
      <c r="BA53" s="16"/>
      <c r="BB53" s="121"/>
      <c r="BC53" s="127">
        <f>'نموذج أ - دراسة الجدوى -الجهة'!Y53</f>
        <v>0</v>
      </c>
      <c r="BD53" s="16"/>
      <c r="BE53" s="121"/>
      <c r="BF53" s="29">
        <f>'نموذج أ - دراسة الجدوى -الجهة'!Z53</f>
        <v>0</v>
      </c>
      <c r="BG53" s="128">
        <f>'نموذج أ - دراسة الجدوى -الجهة'!AA53</f>
        <v>0</v>
      </c>
      <c r="BH53" s="127">
        <f>'نموذج أ - دراسة الجدوى -الجهة'!AB53</f>
        <v>0</v>
      </c>
      <c r="BI53" s="16"/>
      <c r="BJ53" s="121"/>
      <c r="BK53" s="127">
        <f>'نموذج أ - دراسة الجدوى -الجهة'!AC53</f>
        <v>0</v>
      </c>
      <c r="BL53" s="16"/>
      <c r="BM53" s="121"/>
      <c r="BN53" s="127">
        <f>'نموذج أ - دراسة الجدوى -الجهة'!AD53</f>
        <v>0</v>
      </c>
      <c r="BO53" s="16"/>
      <c r="BP53" s="121"/>
      <c r="BQ53" s="127">
        <f>'نموذج أ - دراسة الجدوى -الجهة'!AE53</f>
        <v>0</v>
      </c>
      <c r="BR53" s="16"/>
      <c r="BS53" s="121"/>
      <c r="BT53" s="127">
        <f>'نموذج أ - دراسة الجدوى -الجهة'!AF53</f>
        <v>0</v>
      </c>
      <c r="BU53" s="16"/>
      <c r="BV53" s="121"/>
      <c r="BW53" s="127">
        <f>'نموذج أ - دراسة الجدوى -الجهة'!AG53</f>
        <v>0</v>
      </c>
      <c r="BX53" s="16"/>
      <c r="BY53" s="121"/>
      <c r="BZ53" s="29">
        <f>'نموذج أ - دراسة الجدوى -الجهة'!AH53</f>
        <v>0</v>
      </c>
      <c r="CA53" s="128">
        <f>'نموذج أ - دراسة الجدوى -الجهة'!AI53</f>
        <v>0</v>
      </c>
      <c r="CB53" s="127">
        <f>'نموذج أ - دراسة الجدوى -الجهة'!AJ53</f>
        <v>0</v>
      </c>
      <c r="CC53" s="16"/>
      <c r="CD53" s="121"/>
      <c r="CE53" s="127">
        <f>'نموذج أ - دراسة الجدوى -الجهة'!AK53</f>
        <v>0</v>
      </c>
      <c r="CF53" s="16"/>
      <c r="CG53" s="121"/>
      <c r="CH53" s="127">
        <f>'نموذج أ - دراسة الجدوى -الجهة'!AL53</f>
        <v>0</v>
      </c>
      <c r="CI53" s="16"/>
      <c r="CJ53" s="121"/>
      <c r="CK53" s="29">
        <f>'نموذج أ - دراسة الجدوى -الجهة'!AM53</f>
        <v>0</v>
      </c>
      <c r="CL53" s="128">
        <f>'نموذج أ - دراسة الجدوى -الجهة'!AN53</f>
        <v>0</v>
      </c>
      <c r="CM53" s="29">
        <f>'نموذج أ - دراسة الجدوى -الجهة'!AO53</f>
        <v>0</v>
      </c>
      <c r="CN53" s="29">
        <f>'نموذج أ - دراسة الجدوى -الجهة'!AP53</f>
        <v>0</v>
      </c>
    </row>
    <row r="54" spans="1:92" s="17" customFormat="1" ht="30" customHeight="1" x14ac:dyDescent="0.5">
      <c r="A54" s="9" t="str">
        <f>'نموذج أ - دراسة الجدوى -الجهة'!A54</f>
        <v>مشروع جديد رقم46</v>
      </c>
      <c r="B54" s="125">
        <f>'نموذج أ - دراسة الجدوى -الجهة'!B54</f>
        <v>0</v>
      </c>
      <c r="C54" s="9">
        <f>'نموذج أ - دراسة الجدوى -الجهة'!C54</f>
        <v>0</v>
      </c>
      <c r="D54" s="109">
        <f>'نموذج أ - دراسة الجدوى -الجهة'!D54</f>
        <v>0</v>
      </c>
      <c r="E54" s="110">
        <f>'نموذج أ - دراسة الجدوى -الجهة'!E54</f>
        <v>0</v>
      </c>
      <c r="F54" s="125">
        <f>'نموذج أ - دراسة الجدوى -الجهة'!F54</f>
        <v>0</v>
      </c>
      <c r="G54" s="16"/>
      <c r="H54" s="123"/>
      <c r="I54" s="127">
        <f>'نموذج أ - دراسة الجدوى -الجهة'!G54</f>
        <v>0</v>
      </c>
      <c r="J54" s="16"/>
      <c r="K54" s="116"/>
      <c r="L54" s="127">
        <f>'نموذج أ - دراسة الجدوى -الجهة'!H54</f>
        <v>0</v>
      </c>
      <c r="M54" s="16"/>
      <c r="N54" s="116"/>
      <c r="O54" s="126">
        <f>'نموذج أ - دراسة الجدوى -الجهة'!I54</f>
        <v>0</v>
      </c>
      <c r="P54" s="119"/>
      <c r="Q54" s="121"/>
      <c r="R54" s="56">
        <f>'نموذج أ - دراسة الجدوى -الجهة'!J54</f>
        <v>0</v>
      </c>
      <c r="S54" s="16"/>
      <c r="T54" s="123"/>
      <c r="U54" s="29">
        <f>'نموذج أ - دراسة الجدوى -الجهة'!K54</f>
        <v>0</v>
      </c>
      <c r="V54" s="128">
        <f>'نموذج أ - دراسة الجدوى -الجهة'!L54</f>
        <v>0</v>
      </c>
      <c r="W54" s="127">
        <f>'نموذج أ - دراسة الجدوى -الجهة'!M54</f>
        <v>0</v>
      </c>
      <c r="X54" s="16"/>
      <c r="Y54" s="116"/>
      <c r="Z54" s="127">
        <f>'نموذج أ - دراسة الجدوى -الجهة'!N54</f>
        <v>0</v>
      </c>
      <c r="AA54" s="16"/>
      <c r="AB54" s="121"/>
      <c r="AC54" s="127">
        <f>'نموذج أ - دراسة الجدوى -الجهة'!O54</f>
        <v>0</v>
      </c>
      <c r="AD54" s="16"/>
      <c r="AE54" s="121"/>
      <c r="AF54" s="127">
        <f>'نموذج أ - دراسة الجدوى -الجهة'!P54</f>
        <v>0</v>
      </c>
      <c r="AG54" s="16"/>
      <c r="AH54" s="121"/>
      <c r="AI54" s="127">
        <f>'نموذج أ - دراسة الجدوى -الجهة'!Q54</f>
        <v>0</v>
      </c>
      <c r="AJ54" s="16"/>
      <c r="AK54" s="121"/>
      <c r="AL54" s="127">
        <f>'نموذج أ - دراسة الجدوى -الجهة'!R54</f>
        <v>0</v>
      </c>
      <c r="AM54" s="16"/>
      <c r="AN54" s="121"/>
      <c r="AO54" s="127">
        <f>'نموذج أ - دراسة الجدوى -الجهة'!S54</f>
        <v>0</v>
      </c>
      <c r="AP54" s="16"/>
      <c r="AQ54" s="121"/>
      <c r="AR54" s="127">
        <f>'نموذج أ - دراسة الجدوى -الجهة'!T54</f>
        <v>0</v>
      </c>
      <c r="AS54" s="16"/>
      <c r="AT54" s="121"/>
      <c r="AU54" s="29">
        <f>'نموذج أ - دراسة الجدوى -الجهة'!U54</f>
        <v>0</v>
      </c>
      <c r="AV54" s="128">
        <f>'نموذج أ - دراسة الجدوى -الجهة'!V54</f>
        <v>0</v>
      </c>
      <c r="AW54" s="127">
        <f>'نموذج أ - دراسة الجدوى -الجهة'!W54</f>
        <v>0</v>
      </c>
      <c r="AX54" s="16"/>
      <c r="AY54" s="121"/>
      <c r="AZ54" s="127">
        <f>'نموذج أ - دراسة الجدوى -الجهة'!X54</f>
        <v>0</v>
      </c>
      <c r="BA54" s="16"/>
      <c r="BB54" s="121"/>
      <c r="BC54" s="127">
        <f>'نموذج أ - دراسة الجدوى -الجهة'!Y54</f>
        <v>0</v>
      </c>
      <c r="BD54" s="16"/>
      <c r="BE54" s="121"/>
      <c r="BF54" s="29">
        <f>'نموذج أ - دراسة الجدوى -الجهة'!Z54</f>
        <v>0</v>
      </c>
      <c r="BG54" s="128">
        <f>'نموذج أ - دراسة الجدوى -الجهة'!AA54</f>
        <v>0</v>
      </c>
      <c r="BH54" s="127">
        <f>'نموذج أ - دراسة الجدوى -الجهة'!AB54</f>
        <v>0</v>
      </c>
      <c r="BI54" s="16"/>
      <c r="BJ54" s="121"/>
      <c r="BK54" s="127">
        <f>'نموذج أ - دراسة الجدوى -الجهة'!AC54</f>
        <v>0</v>
      </c>
      <c r="BL54" s="16"/>
      <c r="BM54" s="121"/>
      <c r="BN54" s="127">
        <f>'نموذج أ - دراسة الجدوى -الجهة'!AD54</f>
        <v>0</v>
      </c>
      <c r="BO54" s="16"/>
      <c r="BP54" s="121"/>
      <c r="BQ54" s="127">
        <f>'نموذج أ - دراسة الجدوى -الجهة'!AE54</f>
        <v>0</v>
      </c>
      <c r="BR54" s="16"/>
      <c r="BS54" s="121"/>
      <c r="BT54" s="127">
        <f>'نموذج أ - دراسة الجدوى -الجهة'!AF54</f>
        <v>0</v>
      </c>
      <c r="BU54" s="16"/>
      <c r="BV54" s="121"/>
      <c r="BW54" s="127">
        <f>'نموذج أ - دراسة الجدوى -الجهة'!AG54</f>
        <v>0</v>
      </c>
      <c r="BX54" s="16"/>
      <c r="BY54" s="121"/>
      <c r="BZ54" s="29">
        <f>'نموذج أ - دراسة الجدوى -الجهة'!AH54</f>
        <v>0</v>
      </c>
      <c r="CA54" s="128">
        <f>'نموذج أ - دراسة الجدوى -الجهة'!AI54</f>
        <v>0</v>
      </c>
      <c r="CB54" s="127">
        <f>'نموذج أ - دراسة الجدوى -الجهة'!AJ54</f>
        <v>0</v>
      </c>
      <c r="CC54" s="16"/>
      <c r="CD54" s="121"/>
      <c r="CE54" s="127">
        <f>'نموذج أ - دراسة الجدوى -الجهة'!AK54</f>
        <v>0</v>
      </c>
      <c r="CF54" s="16"/>
      <c r="CG54" s="121"/>
      <c r="CH54" s="127">
        <f>'نموذج أ - دراسة الجدوى -الجهة'!AL54</f>
        <v>0</v>
      </c>
      <c r="CI54" s="16"/>
      <c r="CJ54" s="121"/>
      <c r="CK54" s="29">
        <f>'نموذج أ - دراسة الجدوى -الجهة'!AM54</f>
        <v>0</v>
      </c>
      <c r="CL54" s="128">
        <f>'نموذج أ - دراسة الجدوى -الجهة'!AN54</f>
        <v>0</v>
      </c>
      <c r="CM54" s="29">
        <f>'نموذج أ - دراسة الجدوى -الجهة'!AO54</f>
        <v>0</v>
      </c>
      <c r="CN54" s="29">
        <f>'نموذج أ - دراسة الجدوى -الجهة'!AP54</f>
        <v>0</v>
      </c>
    </row>
    <row r="55" spans="1:92" s="17" customFormat="1" ht="30" customHeight="1" x14ac:dyDescent="0.5">
      <c r="A55" s="9" t="str">
        <f>'نموذج أ - دراسة الجدوى -الجهة'!A55</f>
        <v>مشروع جديد رقم47</v>
      </c>
      <c r="B55" s="125">
        <f>'نموذج أ - دراسة الجدوى -الجهة'!B55</f>
        <v>0</v>
      </c>
      <c r="C55" s="9">
        <f>'نموذج أ - دراسة الجدوى -الجهة'!C55</f>
        <v>0</v>
      </c>
      <c r="D55" s="109">
        <f>'نموذج أ - دراسة الجدوى -الجهة'!D55</f>
        <v>0</v>
      </c>
      <c r="E55" s="110">
        <f>'نموذج أ - دراسة الجدوى -الجهة'!E55</f>
        <v>0</v>
      </c>
      <c r="F55" s="125">
        <f>'نموذج أ - دراسة الجدوى -الجهة'!F55</f>
        <v>0</v>
      </c>
      <c r="G55" s="16"/>
      <c r="H55" s="123"/>
      <c r="I55" s="127">
        <f>'نموذج أ - دراسة الجدوى -الجهة'!G55</f>
        <v>0</v>
      </c>
      <c r="J55" s="16"/>
      <c r="K55" s="116"/>
      <c r="L55" s="127">
        <f>'نموذج أ - دراسة الجدوى -الجهة'!H55</f>
        <v>0</v>
      </c>
      <c r="M55" s="16"/>
      <c r="N55" s="116"/>
      <c r="O55" s="126">
        <f>'نموذج أ - دراسة الجدوى -الجهة'!I55</f>
        <v>0</v>
      </c>
      <c r="P55" s="119"/>
      <c r="Q55" s="121"/>
      <c r="R55" s="56">
        <f>'نموذج أ - دراسة الجدوى -الجهة'!J55</f>
        <v>0</v>
      </c>
      <c r="S55" s="16"/>
      <c r="T55" s="123"/>
      <c r="U55" s="29">
        <f>'نموذج أ - دراسة الجدوى -الجهة'!K55</f>
        <v>0</v>
      </c>
      <c r="V55" s="128">
        <f>'نموذج أ - دراسة الجدوى -الجهة'!L55</f>
        <v>0</v>
      </c>
      <c r="W55" s="127">
        <f>'نموذج أ - دراسة الجدوى -الجهة'!M55</f>
        <v>0</v>
      </c>
      <c r="X55" s="16"/>
      <c r="Y55" s="116"/>
      <c r="Z55" s="127">
        <f>'نموذج أ - دراسة الجدوى -الجهة'!N55</f>
        <v>0</v>
      </c>
      <c r="AA55" s="16"/>
      <c r="AB55" s="121"/>
      <c r="AC55" s="127">
        <f>'نموذج أ - دراسة الجدوى -الجهة'!O55</f>
        <v>0</v>
      </c>
      <c r="AD55" s="16"/>
      <c r="AE55" s="121"/>
      <c r="AF55" s="127">
        <f>'نموذج أ - دراسة الجدوى -الجهة'!P55</f>
        <v>0</v>
      </c>
      <c r="AG55" s="16"/>
      <c r="AH55" s="121"/>
      <c r="AI55" s="127">
        <f>'نموذج أ - دراسة الجدوى -الجهة'!Q55</f>
        <v>0</v>
      </c>
      <c r="AJ55" s="16"/>
      <c r="AK55" s="121"/>
      <c r="AL55" s="127">
        <f>'نموذج أ - دراسة الجدوى -الجهة'!R55</f>
        <v>0</v>
      </c>
      <c r="AM55" s="16"/>
      <c r="AN55" s="121"/>
      <c r="AO55" s="127">
        <f>'نموذج أ - دراسة الجدوى -الجهة'!S55</f>
        <v>0</v>
      </c>
      <c r="AP55" s="16"/>
      <c r="AQ55" s="121"/>
      <c r="AR55" s="127">
        <f>'نموذج أ - دراسة الجدوى -الجهة'!T55</f>
        <v>0</v>
      </c>
      <c r="AS55" s="16"/>
      <c r="AT55" s="121"/>
      <c r="AU55" s="29">
        <f>'نموذج أ - دراسة الجدوى -الجهة'!U55</f>
        <v>0</v>
      </c>
      <c r="AV55" s="128">
        <f>'نموذج أ - دراسة الجدوى -الجهة'!V55</f>
        <v>0</v>
      </c>
      <c r="AW55" s="127">
        <f>'نموذج أ - دراسة الجدوى -الجهة'!W55</f>
        <v>0</v>
      </c>
      <c r="AX55" s="16"/>
      <c r="AY55" s="121"/>
      <c r="AZ55" s="127">
        <f>'نموذج أ - دراسة الجدوى -الجهة'!X55</f>
        <v>0</v>
      </c>
      <c r="BA55" s="16"/>
      <c r="BB55" s="121"/>
      <c r="BC55" s="127">
        <f>'نموذج أ - دراسة الجدوى -الجهة'!Y55</f>
        <v>0</v>
      </c>
      <c r="BD55" s="16"/>
      <c r="BE55" s="121"/>
      <c r="BF55" s="29">
        <f>'نموذج أ - دراسة الجدوى -الجهة'!Z55</f>
        <v>0</v>
      </c>
      <c r="BG55" s="128">
        <f>'نموذج أ - دراسة الجدوى -الجهة'!AA55</f>
        <v>0</v>
      </c>
      <c r="BH55" s="127">
        <f>'نموذج أ - دراسة الجدوى -الجهة'!AB55</f>
        <v>0</v>
      </c>
      <c r="BI55" s="16"/>
      <c r="BJ55" s="121"/>
      <c r="BK55" s="127">
        <f>'نموذج أ - دراسة الجدوى -الجهة'!AC55</f>
        <v>0</v>
      </c>
      <c r="BL55" s="16"/>
      <c r="BM55" s="121"/>
      <c r="BN55" s="127">
        <f>'نموذج أ - دراسة الجدوى -الجهة'!AD55</f>
        <v>0</v>
      </c>
      <c r="BO55" s="16"/>
      <c r="BP55" s="121"/>
      <c r="BQ55" s="127">
        <f>'نموذج أ - دراسة الجدوى -الجهة'!AE55</f>
        <v>0</v>
      </c>
      <c r="BR55" s="16"/>
      <c r="BS55" s="121"/>
      <c r="BT55" s="127">
        <f>'نموذج أ - دراسة الجدوى -الجهة'!AF55</f>
        <v>0</v>
      </c>
      <c r="BU55" s="16"/>
      <c r="BV55" s="121"/>
      <c r="BW55" s="127">
        <f>'نموذج أ - دراسة الجدوى -الجهة'!AG55</f>
        <v>0</v>
      </c>
      <c r="BX55" s="16"/>
      <c r="BY55" s="121"/>
      <c r="BZ55" s="29">
        <f>'نموذج أ - دراسة الجدوى -الجهة'!AH55</f>
        <v>0</v>
      </c>
      <c r="CA55" s="128">
        <f>'نموذج أ - دراسة الجدوى -الجهة'!AI55</f>
        <v>0</v>
      </c>
      <c r="CB55" s="127">
        <f>'نموذج أ - دراسة الجدوى -الجهة'!AJ55</f>
        <v>0</v>
      </c>
      <c r="CC55" s="16"/>
      <c r="CD55" s="121"/>
      <c r="CE55" s="127">
        <f>'نموذج أ - دراسة الجدوى -الجهة'!AK55</f>
        <v>0</v>
      </c>
      <c r="CF55" s="16"/>
      <c r="CG55" s="121"/>
      <c r="CH55" s="127">
        <f>'نموذج أ - دراسة الجدوى -الجهة'!AL55</f>
        <v>0</v>
      </c>
      <c r="CI55" s="16"/>
      <c r="CJ55" s="121"/>
      <c r="CK55" s="29">
        <f>'نموذج أ - دراسة الجدوى -الجهة'!AM55</f>
        <v>0</v>
      </c>
      <c r="CL55" s="128">
        <f>'نموذج أ - دراسة الجدوى -الجهة'!AN55</f>
        <v>0</v>
      </c>
      <c r="CM55" s="29">
        <f>'نموذج أ - دراسة الجدوى -الجهة'!AO55</f>
        <v>0</v>
      </c>
      <c r="CN55" s="29">
        <f>'نموذج أ - دراسة الجدوى -الجهة'!AP55</f>
        <v>0</v>
      </c>
    </row>
    <row r="56" spans="1:92" s="17" customFormat="1" ht="30" customHeight="1" x14ac:dyDescent="0.5">
      <c r="A56" s="9" t="str">
        <f>'نموذج أ - دراسة الجدوى -الجهة'!A56</f>
        <v>مشروع جديد رقم48</v>
      </c>
      <c r="B56" s="125">
        <f>'نموذج أ - دراسة الجدوى -الجهة'!B56</f>
        <v>0</v>
      </c>
      <c r="C56" s="9">
        <f>'نموذج أ - دراسة الجدوى -الجهة'!C56</f>
        <v>0</v>
      </c>
      <c r="D56" s="109">
        <f>'نموذج أ - دراسة الجدوى -الجهة'!D56</f>
        <v>0</v>
      </c>
      <c r="E56" s="110">
        <f>'نموذج أ - دراسة الجدوى -الجهة'!E56</f>
        <v>0</v>
      </c>
      <c r="F56" s="125">
        <f>'نموذج أ - دراسة الجدوى -الجهة'!F56</f>
        <v>0</v>
      </c>
      <c r="G56" s="16"/>
      <c r="H56" s="123"/>
      <c r="I56" s="127">
        <f>'نموذج أ - دراسة الجدوى -الجهة'!G56</f>
        <v>0</v>
      </c>
      <c r="J56" s="16"/>
      <c r="K56" s="116"/>
      <c r="L56" s="127">
        <f>'نموذج أ - دراسة الجدوى -الجهة'!H56</f>
        <v>0</v>
      </c>
      <c r="M56" s="16"/>
      <c r="N56" s="116"/>
      <c r="O56" s="126">
        <f>'نموذج أ - دراسة الجدوى -الجهة'!I56</f>
        <v>0</v>
      </c>
      <c r="P56" s="119"/>
      <c r="Q56" s="121"/>
      <c r="R56" s="56">
        <f>'نموذج أ - دراسة الجدوى -الجهة'!J56</f>
        <v>0</v>
      </c>
      <c r="S56" s="16"/>
      <c r="T56" s="123"/>
      <c r="U56" s="29">
        <f>'نموذج أ - دراسة الجدوى -الجهة'!K56</f>
        <v>0</v>
      </c>
      <c r="V56" s="128">
        <f>'نموذج أ - دراسة الجدوى -الجهة'!L56</f>
        <v>0</v>
      </c>
      <c r="W56" s="127">
        <f>'نموذج أ - دراسة الجدوى -الجهة'!M56</f>
        <v>0</v>
      </c>
      <c r="X56" s="16"/>
      <c r="Y56" s="116"/>
      <c r="Z56" s="127">
        <f>'نموذج أ - دراسة الجدوى -الجهة'!N56</f>
        <v>0</v>
      </c>
      <c r="AA56" s="16"/>
      <c r="AB56" s="121"/>
      <c r="AC56" s="127">
        <f>'نموذج أ - دراسة الجدوى -الجهة'!O56</f>
        <v>0</v>
      </c>
      <c r="AD56" s="16"/>
      <c r="AE56" s="121"/>
      <c r="AF56" s="127">
        <f>'نموذج أ - دراسة الجدوى -الجهة'!P56</f>
        <v>0</v>
      </c>
      <c r="AG56" s="16"/>
      <c r="AH56" s="121"/>
      <c r="AI56" s="127">
        <f>'نموذج أ - دراسة الجدوى -الجهة'!Q56</f>
        <v>0</v>
      </c>
      <c r="AJ56" s="16"/>
      <c r="AK56" s="121"/>
      <c r="AL56" s="127">
        <f>'نموذج أ - دراسة الجدوى -الجهة'!R56</f>
        <v>0</v>
      </c>
      <c r="AM56" s="16"/>
      <c r="AN56" s="121"/>
      <c r="AO56" s="127">
        <f>'نموذج أ - دراسة الجدوى -الجهة'!S56</f>
        <v>0</v>
      </c>
      <c r="AP56" s="16"/>
      <c r="AQ56" s="121"/>
      <c r="AR56" s="127">
        <f>'نموذج أ - دراسة الجدوى -الجهة'!T56</f>
        <v>0</v>
      </c>
      <c r="AS56" s="16"/>
      <c r="AT56" s="121"/>
      <c r="AU56" s="29">
        <f>'نموذج أ - دراسة الجدوى -الجهة'!U56</f>
        <v>0</v>
      </c>
      <c r="AV56" s="128">
        <f>'نموذج أ - دراسة الجدوى -الجهة'!V56</f>
        <v>0</v>
      </c>
      <c r="AW56" s="127">
        <f>'نموذج أ - دراسة الجدوى -الجهة'!W56</f>
        <v>0</v>
      </c>
      <c r="AX56" s="16"/>
      <c r="AY56" s="121"/>
      <c r="AZ56" s="127">
        <f>'نموذج أ - دراسة الجدوى -الجهة'!X56</f>
        <v>0</v>
      </c>
      <c r="BA56" s="16"/>
      <c r="BB56" s="121"/>
      <c r="BC56" s="127">
        <f>'نموذج أ - دراسة الجدوى -الجهة'!Y56</f>
        <v>0</v>
      </c>
      <c r="BD56" s="16"/>
      <c r="BE56" s="121"/>
      <c r="BF56" s="29">
        <f>'نموذج أ - دراسة الجدوى -الجهة'!Z56</f>
        <v>0</v>
      </c>
      <c r="BG56" s="128">
        <f>'نموذج أ - دراسة الجدوى -الجهة'!AA56</f>
        <v>0</v>
      </c>
      <c r="BH56" s="127">
        <f>'نموذج أ - دراسة الجدوى -الجهة'!AB56</f>
        <v>0</v>
      </c>
      <c r="BI56" s="16"/>
      <c r="BJ56" s="121"/>
      <c r="BK56" s="127">
        <f>'نموذج أ - دراسة الجدوى -الجهة'!AC56</f>
        <v>0</v>
      </c>
      <c r="BL56" s="16"/>
      <c r="BM56" s="121"/>
      <c r="BN56" s="127">
        <f>'نموذج أ - دراسة الجدوى -الجهة'!AD56</f>
        <v>0</v>
      </c>
      <c r="BO56" s="16"/>
      <c r="BP56" s="121"/>
      <c r="BQ56" s="127">
        <f>'نموذج أ - دراسة الجدوى -الجهة'!AE56</f>
        <v>0</v>
      </c>
      <c r="BR56" s="16"/>
      <c r="BS56" s="121"/>
      <c r="BT56" s="127">
        <f>'نموذج أ - دراسة الجدوى -الجهة'!AF56</f>
        <v>0</v>
      </c>
      <c r="BU56" s="16"/>
      <c r="BV56" s="121"/>
      <c r="BW56" s="127">
        <f>'نموذج أ - دراسة الجدوى -الجهة'!AG56</f>
        <v>0</v>
      </c>
      <c r="BX56" s="16"/>
      <c r="BY56" s="121"/>
      <c r="BZ56" s="29">
        <f>'نموذج أ - دراسة الجدوى -الجهة'!AH56</f>
        <v>0</v>
      </c>
      <c r="CA56" s="128">
        <f>'نموذج أ - دراسة الجدوى -الجهة'!AI56</f>
        <v>0</v>
      </c>
      <c r="CB56" s="127">
        <f>'نموذج أ - دراسة الجدوى -الجهة'!AJ56</f>
        <v>0</v>
      </c>
      <c r="CC56" s="16"/>
      <c r="CD56" s="121"/>
      <c r="CE56" s="127">
        <f>'نموذج أ - دراسة الجدوى -الجهة'!AK56</f>
        <v>0</v>
      </c>
      <c r="CF56" s="16"/>
      <c r="CG56" s="121"/>
      <c r="CH56" s="127">
        <f>'نموذج أ - دراسة الجدوى -الجهة'!AL56</f>
        <v>0</v>
      </c>
      <c r="CI56" s="16"/>
      <c r="CJ56" s="121"/>
      <c r="CK56" s="29">
        <f>'نموذج أ - دراسة الجدوى -الجهة'!AM56</f>
        <v>0</v>
      </c>
      <c r="CL56" s="128">
        <f>'نموذج أ - دراسة الجدوى -الجهة'!AN56</f>
        <v>0</v>
      </c>
      <c r="CM56" s="29">
        <f>'نموذج أ - دراسة الجدوى -الجهة'!AO56</f>
        <v>0</v>
      </c>
      <c r="CN56" s="29">
        <f>'نموذج أ - دراسة الجدوى -الجهة'!AP56</f>
        <v>0</v>
      </c>
    </row>
    <row r="57" spans="1:92" s="17" customFormat="1" ht="30" customHeight="1" x14ac:dyDescent="0.5">
      <c r="A57" s="9" t="str">
        <f>'نموذج أ - دراسة الجدوى -الجهة'!A57</f>
        <v>مشروع جديد رقم49</v>
      </c>
      <c r="B57" s="125">
        <f>'نموذج أ - دراسة الجدوى -الجهة'!B57</f>
        <v>0</v>
      </c>
      <c r="C57" s="9">
        <f>'نموذج أ - دراسة الجدوى -الجهة'!C57</f>
        <v>0</v>
      </c>
      <c r="D57" s="109">
        <f>'نموذج أ - دراسة الجدوى -الجهة'!D57</f>
        <v>0</v>
      </c>
      <c r="E57" s="110">
        <f>'نموذج أ - دراسة الجدوى -الجهة'!E57</f>
        <v>0</v>
      </c>
      <c r="F57" s="125">
        <f>'نموذج أ - دراسة الجدوى -الجهة'!F57</f>
        <v>0</v>
      </c>
      <c r="G57" s="16"/>
      <c r="H57" s="123"/>
      <c r="I57" s="127">
        <f>'نموذج أ - دراسة الجدوى -الجهة'!G57</f>
        <v>0</v>
      </c>
      <c r="J57" s="16"/>
      <c r="K57" s="116"/>
      <c r="L57" s="127">
        <f>'نموذج أ - دراسة الجدوى -الجهة'!H57</f>
        <v>0</v>
      </c>
      <c r="M57" s="16"/>
      <c r="N57" s="116"/>
      <c r="O57" s="126">
        <f>'نموذج أ - دراسة الجدوى -الجهة'!I57</f>
        <v>0</v>
      </c>
      <c r="P57" s="119"/>
      <c r="Q57" s="121"/>
      <c r="R57" s="56">
        <f>'نموذج أ - دراسة الجدوى -الجهة'!J57</f>
        <v>0</v>
      </c>
      <c r="S57" s="16"/>
      <c r="T57" s="123"/>
      <c r="U57" s="29">
        <f>'نموذج أ - دراسة الجدوى -الجهة'!K57</f>
        <v>0</v>
      </c>
      <c r="V57" s="128">
        <f>'نموذج أ - دراسة الجدوى -الجهة'!L57</f>
        <v>0</v>
      </c>
      <c r="W57" s="127">
        <f>'نموذج أ - دراسة الجدوى -الجهة'!M57</f>
        <v>0</v>
      </c>
      <c r="X57" s="16"/>
      <c r="Y57" s="116"/>
      <c r="Z57" s="127">
        <f>'نموذج أ - دراسة الجدوى -الجهة'!N57</f>
        <v>0</v>
      </c>
      <c r="AA57" s="16"/>
      <c r="AB57" s="121"/>
      <c r="AC57" s="127">
        <f>'نموذج أ - دراسة الجدوى -الجهة'!O57</f>
        <v>0</v>
      </c>
      <c r="AD57" s="16"/>
      <c r="AE57" s="121"/>
      <c r="AF57" s="127">
        <f>'نموذج أ - دراسة الجدوى -الجهة'!P57</f>
        <v>0</v>
      </c>
      <c r="AG57" s="16"/>
      <c r="AH57" s="121"/>
      <c r="AI57" s="127">
        <f>'نموذج أ - دراسة الجدوى -الجهة'!Q57</f>
        <v>0</v>
      </c>
      <c r="AJ57" s="16"/>
      <c r="AK57" s="121"/>
      <c r="AL57" s="127">
        <f>'نموذج أ - دراسة الجدوى -الجهة'!R57</f>
        <v>0</v>
      </c>
      <c r="AM57" s="16"/>
      <c r="AN57" s="121"/>
      <c r="AO57" s="127">
        <f>'نموذج أ - دراسة الجدوى -الجهة'!S57</f>
        <v>0</v>
      </c>
      <c r="AP57" s="16"/>
      <c r="AQ57" s="121"/>
      <c r="AR57" s="127">
        <f>'نموذج أ - دراسة الجدوى -الجهة'!T57</f>
        <v>0</v>
      </c>
      <c r="AS57" s="16"/>
      <c r="AT57" s="121"/>
      <c r="AU57" s="29">
        <f>'نموذج أ - دراسة الجدوى -الجهة'!U57</f>
        <v>0</v>
      </c>
      <c r="AV57" s="128">
        <f>'نموذج أ - دراسة الجدوى -الجهة'!V57</f>
        <v>0</v>
      </c>
      <c r="AW57" s="127">
        <f>'نموذج أ - دراسة الجدوى -الجهة'!W57</f>
        <v>0</v>
      </c>
      <c r="AX57" s="16"/>
      <c r="AY57" s="121"/>
      <c r="AZ57" s="127">
        <f>'نموذج أ - دراسة الجدوى -الجهة'!X57</f>
        <v>0</v>
      </c>
      <c r="BA57" s="16"/>
      <c r="BB57" s="121"/>
      <c r="BC57" s="127">
        <f>'نموذج أ - دراسة الجدوى -الجهة'!Y57</f>
        <v>0</v>
      </c>
      <c r="BD57" s="16"/>
      <c r="BE57" s="121"/>
      <c r="BF57" s="29">
        <f>'نموذج أ - دراسة الجدوى -الجهة'!Z57</f>
        <v>0</v>
      </c>
      <c r="BG57" s="128">
        <f>'نموذج أ - دراسة الجدوى -الجهة'!AA57</f>
        <v>0</v>
      </c>
      <c r="BH57" s="127">
        <f>'نموذج أ - دراسة الجدوى -الجهة'!AB57</f>
        <v>0</v>
      </c>
      <c r="BI57" s="16"/>
      <c r="BJ57" s="121"/>
      <c r="BK57" s="127">
        <f>'نموذج أ - دراسة الجدوى -الجهة'!AC57</f>
        <v>0</v>
      </c>
      <c r="BL57" s="16"/>
      <c r="BM57" s="121"/>
      <c r="BN57" s="127">
        <f>'نموذج أ - دراسة الجدوى -الجهة'!AD57</f>
        <v>0</v>
      </c>
      <c r="BO57" s="16"/>
      <c r="BP57" s="121"/>
      <c r="BQ57" s="127">
        <f>'نموذج أ - دراسة الجدوى -الجهة'!AE57</f>
        <v>0</v>
      </c>
      <c r="BR57" s="16"/>
      <c r="BS57" s="121"/>
      <c r="BT57" s="127">
        <f>'نموذج أ - دراسة الجدوى -الجهة'!AF57</f>
        <v>0</v>
      </c>
      <c r="BU57" s="16"/>
      <c r="BV57" s="121"/>
      <c r="BW57" s="127">
        <f>'نموذج أ - دراسة الجدوى -الجهة'!AG57</f>
        <v>0</v>
      </c>
      <c r="BX57" s="16"/>
      <c r="BY57" s="121"/>
      <c r="BZ57" s="29">
        <f>'نموذج أ - دراسة الجدوى -الجهة'!AH57</f>
        <v>0</v>
      </c>
      <c r="CA57" s="128">
        <f>'نموذج أ - دراسة الجدوى -الجهة'!AI57</f>
        <v>0</v>
      </c>
      <c r="CB57" s="127">
        <f>'نموذج أ - دراسة الجدوى -الجهة'!AJ57</f>
        <v>0</v>
      </c>
      <c r="CC57" s="16"/>
      <c r="CD57" s="121"/>
      <c r="CE57" s="127">
        <f>'نموذج أ - دراسة الجدوى -الجهة'!AK57</f>
        <v>0</v>
      </c>
      <c r="CF57" s="16"/>
      <c r="CG57" s="121"/>
      <c r="CH57" s="127">
        <f>'نموذج أ - دراسة الجدوى -الجهة'!AL57</f>
        <v>0</v>
      </c>
      <c r="CI57" s="16"/>
      <c r="CJ57" s="121"/>
      <c r="CK57" s="29">
        <f>'نموذج أ - دراسة الجدوى -الجهة'!AM57</f>
        <v>0</v>
      </c>
      <c r="CL57" s="128">
        <f>'نموذج أ - دراسة الجدوى -الجهة'!AN57</f>
        <v>0</v>
      </c>
      <c r="CM57" s="29">
        <f>'نموذج أ - دراسة الجدوى -الجهة'!AO57</f>
        <v>0</v>
      </c>
      <c r="CN57" s="29">
        <f>'نموذج أ - دراسة الجدوى -الجهة'!AP57</f>
        <v>0</v>
      </c>
    </row>
    <row r="58" spans="1:92" s="17" customFormat="1" ht="30" customHeight="1" x14ac:dyDescent="0.5">
      <c r="A58" s="9" t="str">
        <f>'نموذج أ - دراسة الجدوى -الجهة'!A58</f>
        <v>مشروع جديد رقم50</v>
      </c>
      <c r="B58" s="125">
        <f>'نموذج أ - دراسة الجدوى -الجهة'!B58</f>
        <v>0</v>
      </c>
      <c r="C58" s="9">
        <f>'نموذج أ - دراسة الجدوى -الجهة'!C58</f>
        <v>0</v>
      </c>
      <c r="D58" s="109">
        <f>'نموذج أ - دراسة الجدوى -الجهة'!D58</f>
        <v>0</v>
      </c>
      <c r="E58" s="110">
        <f>'نموذج أ - دراسة الجدوى -الجهة'!E58</f>
        <v>0</v>
      </c>
      <c r="F58" s="125">
        <f>'نموذج أ - دراسة الجدوى -الجهة'!F58</f>
        <v>0</v>
      </c>
      <c r="G58" s="16"/>
      <c r="H58" s="123"/>
      <c r="I58" s="127">
        <f>'نموذج أ - دراسة الجدوى -الجهة'!G58</f>
        <v>0</v>
      </c>
      <c r="J58" s="16"/>
      <c r="K58" s="116"/>
      <c r="L58" s="127">
        <f>'نموذج أ - دراسة الجدوى -الجهة'!H58</f>
        <v>0</v>
      </c>
      <c r="M58" s="16"/>
      <c r="N58" s="116"/>
      <c r="O58" s="126">
        <f>'نموذج أ - دراسة الجدوى -الجهة'!I58</f>
        <v>0</v>
      </c>
      <c r="P58" s="119"/>
      <c r="Q58" s="121"/>
      <c r="R58" s="56">
        <f>'نموذج أ - دراسة الجدوى -الجهة'!J58</f>
        <v>0</v>
      </c>
      <c r="S58" s="16"/>
      <c r="T58" s="123"/>
      <c r="U58" s="29">
        <f>'نموذج أ - دراسة الجدوى -الجهة'!K58</f>
        <v>0</v>
      </c>
      <c r="V58" s="128">
        <f>'نموذج أ - دراسة الجدوى -الجهة'!L58</f>
        <v>0</v>
      </c>
      <c r="W58" s="127">
        <f>'نموذج أ - دراسة الجدوى -الجهة'!M58</f>
        <v>0</v>
      </c>
      <c r="X58" s="16"/>
      <c r="Y58" s="116"/>
      <c r="Z58" s="127">
        <f>'نموذج أ - دراسة الجدوى -الجهة'!N58</f>
        <v>0</v>
      </c>
      <c r="AA58" s="16"/>
      <c r="AB58" s="121"/>
      <c r="AC58" s="127">
        <f>'نموذج أ - دراسة الجدوى -الجهة'!O58</f>
        <v>0</v>
      </c>
      <c r="AD58" s="16"/>
      <c r="AE58" s="121"/>
      <c r="AF58" s="127">
        <f>'نموذج أ - دراسة الجدوى -الجهة'!P58</f>
        <v>0</v>
      </c>
      <c r="AG58" s="16"/>
      <c r="AH58" s="121"/>
      <c r="AI58" s="127">
        <f>'نموذج أ - دراسة الجدوى -الجهة'!Q58</f>
        <v>0</v>
      </c>
      <c r="AJ58" s="16"/>
      <c r="AK58" s="121"/>
      <c r="AL58" s="127">
        <f>'نموذج أ - دراسة الجدوى -الجهة'!R58</f>
        <v>0</v>
      </c>
      <c r="AM58" s="16"/>
      <c r="AN58" s="121"/>
      <c r="AO58" s="127">
        <f>'نموذج أ - دراسة الجدوى -الجهة'!S58</f>
        <v>0</v>
      </c>
      <c r="AP58" s="16"/>
      <c r="AQ58" s="121"/>
      <c r="AR58" s="127">
        <f>'نموذج أ - دراسة الجدوى -الجهة'!T58</f>
        <v>0</v>
      </c>
      <c r="AS58" s="16"/>
      <c r="AT58" s="121"/>
      <c r="AU58" s="29">
        <f>'نموذج أ - دراسة الجدوى -الجهة'!U58</f>
        <v>0</v>
      </c>
      <c r="AV58" s="128">
        <f>'نموذج أ - دراسة الجدوى -الجهة'!V58</f>
        <v>0</v>
      </c>
      <c r="AW58" s="127">
        <f>'نموذج أ - دراسة الجدوى -الجهة'!W58</f>
        <v>0</v>
      </c>
      <c r="AX58" s="16"/>
      <c r="AY58" s="121"/>
      <c r="AZ58" s="127">
        <f>'نموذج أ - دراسة الجدوى -الجهة'!X58</f>
        <v>0</v>
      </c>
      <c r="BA58" s="16"/>
      <c r="BB58" s="121"/>
      <c r="BC58" s="127">
        <f>'نموذج أ - دراسة الجدوى -الجهة'!Y58</f>
        <v>0</v>
      </c>
      <c r="BD58" s="16"/>
      <c r="BE58" s="121"/>
      <c r="BF58" s="29">
        <f>'نموذج أ - دراسة الجدوى -الجهة'!Z58</f>
        <v>0</v>
      </c>
      <c r="BG58" s="128">
        <f>'نموذج أ - دراسة الجدوى -الجهة'!AA58</f>
        <v>0</v>
      </c>
      <c r="BH58" s="127">
        <f>'نموذج أ - دراسة الجدوى -الجهة'!AB58</f>
        <v>0</v>
      </c>
      <c r="BI58" s="16"/>
      <c r="BJ58" s="121"/>
      <c r="BK58" s="127">
        <f>'نموذج أ - دراسة الجدوى -الجهة'!AC58</f>
        <v>0</v>
      </c>
      <c r="BL58" s="16"/>
      <c r="BM58" s="121"/>
      <c r="BN58" s="127">
        <f>'نموذج أ - دراسة الجدوى -الجهة'!AD58</f>
        <v>0</v>
      </c>
      <c r="BO58" s="16"/>
      <c r="BP58" s="121"/>
      <c r="BQ58" s="127">
        <f>'نموذج أ - دراسة الجدوى -الجهة'!AE58</f>
        <v>0</v>
      </c>
      <c r="BR58" s="16"/>
      <c r="BS58" s="121"/>
      <c r="BT58" s="127">
        <f>'نموذج أ - دراسة الجدوى -الجهة'!AF58</f>
        <v>0</v>
      </c>
      <c r="BU58" s="16"/>
      <c r="BV58" s="121"/>
      <c r="BW58" s="127">
        <f>'نموذج أ - دراسة الجدوى -الجهة'!AG58</f>
        <v>0</v>
      </c>
      <c r="BX58" s="16"/>
      <c r="BY58" s="121"/>
      <c r="BZ58" s="29">
        <f>'نموذج أ - دراسة الجدوى -الجهة'!AH58</f>
        <v>0</v>
      </c>
      <c r="CA58" s="128">
        <f>'نموذج أ - دراسة الجدوى -الجهة'!AI58</f>
        <v>0</v>
      </c>
      <c r="CB58" s="127">
        <f>'نموذج أ - دراسة الجدوى -الجهة'!AJ58</f>
        <v>0</v>
      </c>
      <c r="CC58" s="16"/>
      <c r="CD58" s="121"/>
      <c r="CE58" s="127">
        <f>'نموذج أ - دراسة الجدوى -الجهة'!AK58</f>
        <v>0</v>
      </c>
      <c r="CF58" s="16"/>
      <c r="CG58" s="121"/>
      <c r="CH58" s="127">
        <f>'نموذج أ - دراسة الجدوى -الجهة'!AL58</f>
        <v>0</v>
      </c>
      <c r="CI58" s="16"/>
      <c r="CJ58" s="121"/>
      <c r="CK58" s="29">
        <f>'نموذج أ - دراسة الجدوى -الجهة'!AM58</f>
        <v>0</v>
      </c>
      <c r="CL58" s="128">
        <f>'نموذج أ - دراسة الجدوى -الجهة'!AN58</f>
        <v>0</v>
      </c>
      <c r="CM58" s="29">
        <f>'نموذج أ - دراسة الجدوى -الجهة'!AO58</f>
        <v>0</v>
      </c>
      <c r="CN58" s="29">
        <f>'نموذج أ - دراسة الجدوى -الجهة'!AP58</f>
        <v>0</v>
      </c>
    </row>
    <row r="59" spans="1:92" s="17" customFormat="1" ht="30" customHeight="1" x14ac:dyDescent="0.5">
      <c r="A59" s="9" t="str">
        <f>'نموذج أ - دراسة الجدوى -الجهة'!A59</f>
        <v>مشروع جديد رقم51</v>
      </c>
      <c r="B59" s="125">
        <f>'نموذج أ - دراسة الجدوى -الجهة'!B59</f>
        <v>0</v>
      </c>
      <c r="C59" s="9">
        <f>'نموذج أ - دراسة الجدوى -الجهة'!C59</f>
        <v>0</v>
      </c>
      <c r="D59" s="109">
        <f>'نموذج أ - دراسة الجدوى -الجهة'!D59</f>
        <v>0</v>
      </c>
      <c r="E59" s="110">
        <f>'نموذج أ - دراسة الجدوى -الجهة'!E59</f>
        <v>0</v>
      </c>
      <c r="F59" s="125">
        <f>'نموذج أ - دراسة الجدوى -الجهة'!F59</f>
        <v>0</v>
      </c>
      <c r="G59" s="16"/>
      <c r="H59" s="123"/>
      <c r="I59" s="127">
        <f>'نموذج أ - دراسة الجدوى -الجهة'!G59</f>
        <v>0</v>
      </c>
      <c r="J59" s="16"/>
      <c r="K59" s="116"/>
      <c r="L59" s="127">
        <f>'نموذج أ - دراسة الجدوى -الجهة'!H59</f>
        <v>0</v>
      </c>
      <c r="M59" s="16"/>
      <c r="N59" s="116"/>
      <c r="O59" s="126">
        <f>'نموذج أ - دراسة الجدوى -الجهة'!I59</f>
        <v>0</v>
      </c>
      <c r="P59" s="119"/>
      <c r="Q59" s="121"/>
      <c r="R59" s="56">
        <f>'نموذج أ - دراسة الجدوى -الجهة'!J59</f>
        <v>0</v>
      </c>
      <c r="S59" s="16"/>
      <c r="T59" s="123"/>
      <c r="U59" s="29">
        <f>'نموذج أ - دراسة الجدوى -الجهة'!K59</f>
        <v>0</v>
      </c>
      <c r="V59" s="128">
        <f>'نموذج أ - دراسة الجدوى -الجهة'!L59</f>
        <v>0</v>
      </c>
      <c r="W59" s="127">
        <f>'نموذج أ - دراسة الجدوى -الجهة'!M59</f>
        <v>0</v>
      </c>
      <c r="X59" s="16"/>
      <c r="Y59" s="116"/>
      <c r="Z59" s="127">
        <f>'نموذج أ - دراسة الجدوى -الجهة'!N59</f>
        <v>0</v>
      </c>
      <c r="AA59" s="16"/>
      <c r="AB59" s="121"/>
      <c r="AC59" s="127">
        <f>'نموذج أ - دراسة الجدوى -الجهة'!O59</f>
        <v>0</v>
      </c>
      <c r="AD59" s="16"/>
      <c r="AE59" s="121"/>
      <c r="AF59" s="127">
        <f>'نموذج أ - دراسة الجدوى -الجهة'!P59</f>
        <v>0</v>
      </c>
      <c r="AG59" s="16"/>
      <c r="AH59" s="121"/>
      <c r="AI59" s="127">
        <f>'نموذج أ - دراسة الجدوى -الجهة'!Q59</f>
        <v>0</v>
      </c>
      <c r="AJ59" s="16"/>
      <c r="AK59" s="121"/>
      <c r="AL59" s="127">
        <f>'نموذج أ - دراسة الجدوى -الجهة'!R59</f>
        <v>0</v>
      </c>
      <c r="AM59" s="16"/>
      <c r="AN59" s="121"/>
      <c r="AO59" s="127">
        <f>'نموذج أ - دراسة الجدوى -الجهة'!S59</f>
        <v>0</v>
      </c>
      <c r="AP59" s="16"/>
      <c r="AQ59" s="121"/>
      <c r="AR59" s="127">
        <f>'نموذج أ - دراسة الجدوى -الجهة'!T59</f>
        <v>0</v>
      </c>
      <c r="AS59" s="16"/>
      <c r="AT59" s="121"/>
      <c r="AU59" s="29">
        <f>'نموذج أ - دراسة الجدوى -الجهة'!U59</f>
        <v>0</v>
      </c>
      <c r="AV59" s="128">
        <f>'نموذج أ - دراسة الجدوى -الجهة'!V59</f>
        <v>0</v>
      </c>
      <c r="AW59" s="127">
        <f>'نموذج أ - دراسة الجدوى -الجهة'!W59</f>
        <v>0</v>
      </c>
      <c r="AX59" s="16"/>
      <c r="AY59" s="121"/>
      <c r="AZ59" s="127">
        <f>'نموذج أ - دراسة الجدوى -الجهة'!X59</f>
        <v>0</v>
      </c>
      <c r="BA59" s="16"/>
      <c r="BB59" s="121"/>
      <c r="BC59" s="127">
        <f>'نموذج أ - دراسة الجدوى -الجهة'!Y59</f>
        <v>0</v>
      </c>
      <c r="BD59" s="16"/>
      <c r="BE59" s="121"/>
      <c r="BF59" s="29">
        <f>'نموذج أ - دراسة الجدوى -الجهة'!Z59</f>
        <v>0</v>
      </c>
      <c r="BG59" s="128">
        <f>'نموذج أ - دراسة الجدوى -الجهة'!AA59</f>
        <v>0</v>
      </c>
      <c r="BH59" s="127">
        <f>'نموذج أ - دراسة الجدوى -الجهة'!AB59</f>
        <v>0</v>
      </c>
      <c r="BI59" s="16"/>
      <c r="BJ59" s="121"/>
      <c r="BK59" s="127">
        <f>'نموذج أ - دراسة الجدوى -الجهة'!AC59</f>
        <v>0</v>
      </c>
      <c r="BL59" s="16"/>
      <c r="BM59" s="121"/>
      <c r="BN59" s="127">
        <f>'نموذج أ - دراسة الجدوى -الجهة'!AD59</f>
        <v>0</v>
      </c>
      <c r="BO59" s="16"/>
      <c r="BP59" s="121"/>
      <c r="BQ59" s="127">
        <f>'نموذج أ - دراسة الجدوى -الجهة'!AE59</f>
        <v>0</v>
      </c>
      <c r="BR59" s="16"/>
      <c r="BS59" s="121"/>
      <c r="BT59" s="127">
        <f>'نموذج أ - دراسة الجدوى -الجهة'!AF59</f>
        <v>0</v>
      </c>
      <c r="BU59" s="16"/>
      <c r="BV59" s="121"/>
      <c r="BW59" s="127">
        <f>'نموذج أ - دراسة الجدوى -الجهة'!AG59</f>
        <v>0</v>
      </c>
      <c r="BX59" s="16"/>
      <c r="BY59" s="121"/>
      <c r="BZ59" s="29">
        <f>'نموذج أ - دراسة الجدوى -الجهة'!AH59</f>
        <v>0</v>
      </c>
      <c r="CA59" s="128">
        <f>'نموذج أ - دراسة الجدوى -الجهة'!AI59</f>
        <v>0</v>
      </c>
      <c r="CB59" s="127">
        <f>'نموذج أ - دراسة الجدوى -الجهة'!AJ59</f>
        <v>0</v>
      </c>
      <c r="CC59" s="16"/>
      <c r="CD59" s="121"/>
      <c r="CE59" s="127">
        <f>'نموذج أ - دراسة الجدوى -الجهة'!AK59</f>
        <v>0</v>
      </c>
      <c r="CF59" s="16"/>
      <c r="CG59" s="121"/>
      <c r="CH59" s="127">
        <f>'نموذج أ - دراسة الجدوى -الجهة'!AL59</f>
        <v>0</v>
      </c>
      <c r="CI59" s="16"/>
      <c r="CJ59" s="121"/>
      <c r="CK59" s="29">
        <f>'نموذج أ - دراسة الجدوى -الجهة'!AM59</f>
        <v>0</v>
      </c>
      <c r="CL59" s="128">
        <f>'نموذج أ - دراسة الجدوى -الجهة'!AN59</f>
        <v>0</v>
      </c>
      <c r="CM59" s="29">
        <f>'نموذج أ - دراسة الجدوى -الجهة'!AO59</f>
        <v>0</v>
      </c>
      <c r="CN59" s="29">
        <f>'نموذج أ - دراسة الجدوى -الجهة'!AP59</f>
        <v>0</v>
      </c>
    </row>
    <row r="60" spans="1:92" s="17" customFormat="1" ht="30" customHeight="1" x14ac:dyDescent="0.5">
      <c r="A60" s="9" t="str">
        <f>'نموذج أ - دراسة الجدوى -الجهة'!A60</f>
        <v>مشروع جديد رقم52</v>
      </c>
      <c r="B60" s="125">
        <f>'نموذج أ - دراسة الجدوى -الجهة'!B60</f>
        <v>0</v>
      </c>
      <c r="C60" s="9">
        <f>'نموذج أ - دراسة الجدوى -الجهة'!C60</f>
        <v>0</v>
      </c>
      <c r="D60" s="109">
        <f>'نموذج أ - دراسة الجدوى -الجهة'!D60</f>
        <v>0</v>
      </c>
      <c r="E60" s="110">
        <f>'نموذج أ - دراسة الجدوى -الجهة'!E60</f>
        <v>0</v>
      </c>
      <c r="F60" s="125">
        <f>'نموذج أ - دراسة الجدوى -الجهة'!F60</f>
        <v>0</v>
      </c>
      <c r="G60" s="16"/>
      <c r="H60" s="123"/>
      <c r="I60" s="127">
        <f>'نموذج أ - دراسة الجدوى -الجهة'!G60</f>
        <v>0</v>
      </c>
      <c r="J60" s="16"/>
      <c r="K60" s="116"/>
      <c r="L60" s="127">
        <f>'نموذج أ - دراسة الجدوى -الجهة'!H60</f>
        <v>0</v>
      </c>
      <c r="M60" s="16"/>
      <c r="N60" s="116"/>
      <c r="O60" s="126">
        <f>'نموذج أ - دراسة الجدوى -الجهة'!I60</f>
        <v>0</v>
      </c>
      <c r="P60" s="119"/>
      <c r="Q60" s="121"/>
      <c r="R60" s="56">
        <f>'نموذج أ - دراسة الجدوى -الجهة'!J60</f>
        <v>0</v>
      </c>
      <c r="S60" s="16"/>
      <c r="T60" s="123"/>
      <c r="U60" s="29">
        <f>'نموذج أ - دراسة الجدوى -الجهة'!K60</f>
        <v>0</v>
      </c>
      <c r="V60" s="128">
        <f>'نموذج أ - دراسة الجدوى -الجهة'!L60</f>
        <v>0</v>
      </c>
      <c r="W60" s="127">
        <f>'نموذج أ - دراسة الجدوى -الجهة'!M60</f>
        <v>0</v>
      </c>
      <c r="X60" s="16"/>
      <c r="Y60" s="116"/>
      <c r="Z60" s="127">
        <f>'نموذج أ - دراسة الجدوى -الجهة'!N60</f>
        <v>0</v>
      </c>
      <c r="AA60" s="16"/>
      <c r="AB60" s="121"/>
      <c r="AC60" s="127">
        <f>'نموذج أ - دراسة الجدوى -الجهة'!O60</f>
        <v>0</v>
      </c>
      <c r="AD60" s="16"/>
      <c r="AE60" s="121"/>
      <c r="AF60" s="127">
        <f>'نموذج أ - دراسة الجدوى -الجهة'!P60</f>
        <v>0</v>
      </c>
      <c r="AG60" s="16"/>
      <c r="AH60" s="121"/>
      <c r="AI60" s="127">
        <f>'نموذج أ - دراسة الجدوى -الجهة'!Q60</f>
        <v>0</v>
      </c>
      <c r="AJ60" s="16"/>
      <c r="AK60" s="121"/>
      <c r="AL60" s="127">
        <f>'نموذج أ - دراسة الجدوى -الجهة'!R60</f>
        <v>0</v>
      </c>
      <c r="AM60" s="16"/>
      <c r="AN60" s="121"/>
      <c r="AO60" s="127">
        <f>'نموذج أ - دراسة الجدوى -الجهة'!S60</f>
        <v>0</v>
      </c>
      <c r="AP60" s="16"/>
      <c r="AQ60" s="121"/>
      <c r="AR60" s="127">
        <f>'نموذج أ - دراسة الجدوى -الجهة'!T60</f>
        <v>0</v>
      </c>
      <c r="AS60" s="16"/>
      <c r="AT60" s="121"/>
      <c r="AU60" s="29">
        <f>'نموذج أ - دراسة الجدوى -الجهة'!U60</f>
        <v>0</v>
      </c>
      <c r="AV60" s="128">
        <f>'نموذج أ - دراسة الجدوى -الجهة'!V60</f>
        <v>0</v>
      </c>
      <c r="AW60" s="127">
        <f>'نموذج أ - دراسة الجدوى -الجهة'!W60</f>
        <v>0</v>
      </c>
      <c r="AX60" s="16"/>
      <c r="AY60" s="121"/>
      <c r="AZ60" s="127">
        <f>'نموذج أ - دراسة الجدوى -الجهة'!X60</f>
        <v>0</v>
      </c>
      <c r="BA60" s="16"/>
      <c r="BB60" s="121"/>
      <c r="BC60" s="127">
        <f>'نموذج أ - دراسة الجدوى -الجهة'!Y60</f>
        <v>0</v>
      </c>
      <c r="BD60" s="16"/>
      <c r="BE60" s="121"/>
      <c r="BF60" s="29">
        <f>'نموذج أ - دراسة الجدوى -الجهة'!Z60</f>
        <v>0</v>
      </c>
      <c r="BG60" s="128">
        <f>'نموذج أ - دراسة الجدوى -الجهة'!AA60</f>
        <v>0</v>
      </c>
      <c r="BH60" s="127">
        <f>'نموذج أ - دراسة الجدوى -الجهة'!AB60</f>
        <v>0</v>
      </c>
      <c r="BI60" s="16"/>
      <c r="BJ60" s="121"/>
      <c r="BK60" s="127">
        <f>'نموذج أ - دراسة الجدوى -الجهة'!AC60</f>
        <v>0</v>
      </c>
      <c r="BL60" s="16"/>
      <c r="BM60" s="121"/>
      <c r="BN60" s="127">
        <f>'نموذج أ - دراسة الجدوى -الجهة'!AD60</f>
        <v>0</v>
      </c>
      <c r="BO60" s="16"/>
      <c r="BP60" s="121"/>
      <c r="BQ60" s="127">
        <f>'نموذج أ - دراسة الجدوى -الجهة'!AE60</f>
        <v>0</v>
      </c>
      <c r="BR60" s="16"/>
      <c r="BS60" s="121"/>
      <c r="BT60" s="127">
        <f>'نموذج أ - دراسة الجدوى -الجهة'!AF60</f>
        <v>0</v>
      </c>
      <c r="BU60" s="16"/>
      <c r="BV60" s="121"/>
      <c r="BW60" s="127">
        <f>'نموذج أ - دراسة الجدوى -الجهة'!AG60</f>
        <v>0</v>
      </c>
      <c r="BX60" s="16"/>
      <c r="BY60" s="121"/>
      <c r="BZ60" s="29">
        <f>'نموذج أ - دراسة الجدوى -الجهة'!AH60</f>
        <v>0</v>
      </c>
      <c r="CA60" s="128">
        <f>'نموذج أ - دراسة الجدوى -الجهة'!AI60</f>
        <v>0</v>
      </c>
      <c r="CB60" s="127">
        <f>'نموذج أ - دراسة الجدوى -الجهة'!AJ60</f>
        <v>0</v>
      </c>
      <c r="CC60" s="16"/>
      <c r="CD60" s="121"/>
      <c r="CE60" s="127">
        <f>'نموذج أ - دراسة الجدوى -الجهة'!AK60</f>
        <v>0</v>
      </c>
      <c r="CF60" s="16"/>
      <c r="CG60" s="121"/>
      <c r="CH60" s="127">
        <f>'نموذج أ - دراسة الجدوى -الجهة'!AL60</f>
        <v>0</v>
      </c>
      <c r="CI60" s="16"/>
      <c r="CJ60" s="121"/>
      <c r="CK60" s="29">
        <f>'نموذج أ - دراسة الجدوى -الجهة'!AM60</f>
        <v>0</v>
      </c>
      <c r="CL60" s="128">
        <f>'نموذج أ - دراسة الجدوى -الجهة'!AN60</f>
        <v>0</v>
      </c>
      <c r="CM60" s="29">
        <f>'نموذج أ - دراسة الجدوى -الجهة'!AO60</f>
        <v>0</v>
      </c>
      <c r="CN60" s="29">
        <f>'نموذج أ - دراسة الجدوى -الجهة'!AP60</f>
        <v>0</v>
      </c>
    </row>
    <row r="61" spans="1:92" s="17" customFormat="1" ht="30" customHeight="1" x14ac:dyDescent="0.5">
      <c r="A61" s="9" t="str">
        <f>'نموذج أ - دراسة الجدوى -الجهة'!A61</f>
        <v>مشروع جديد رقم53</v>
      </c>
      <c r="B61" s="125">
        <f>'نموذج أ - دراسة الجدوى -الجهة'!B61</f>
        <v>0</v>
      </c>
      <c r="C61" s="9">
        <f>'نموذج أ - دراسة الجدوى -الجهة'!C61</f>
        <v>0</v>
      </c>
      <c r="D61" s="109">
        <f>'نموذج أ - دراسة الجدوى -الجهة'!D61</f>
        <v>0</v>
      </c>
      <c r="E61" s="110">
        <f>'نموذج أ - دراسة الجدوى -الجهة'!E61</f>
        <v>0</v>
      </c>
      <c r="F61" s="125">
        <f>'نموذج أ - دراسة الجدوى -الجهة'!F61</f>
        <v>0</v>
      </c>
      <c r="G61" s="16"/>
      <c r="H61" s="123"/>
      <c r="I61" s="127">
        <f>'نموذج أ - دراسة الجدوى -الجهة'!G61</f>
        <v>0</v>
      </c>
      <c r="J61" s="16"/>
      <c r="K61" s="116"/>
      <c r="L61" s="127">
        <f>'نموذج أ - دراسة الجدوى -الجهة'!H61</f>
        <v>0</v>
      </c>
      <c r="M61" s="16"/>
      <c r="N61" s="116"/>
      <c r="O61" s="126">
        <f>'نموذج أ - دراسة الجدوى -الجهة'!I61</f>
        <v>0</v>
      </c>
      <c r="P61" s="119"/>
      <c r="Q61" s="121"/>
      <c r="R61" s="56">
        <f>'نموذج أ - دراسة الجدوى -الجهة'!J61</f>
        <v>0</v>
      </c>
      <c r="S61" s="16"/>
      <c r="T61" s="123"/>
      <c r="U61" s="29">
        <f>'نموذج أ - دراسة الجدوى -الجهة'!K61</f>
        <v>0</v>
      </c>
      <c r="V61" s="128">
        <f>'نموذج أ - دراسة الجدوى -الجهة'!L61</f>
        <v>0</v>
      </c>
      <c r="W61" s="127">
        <f>'نموذج أ - دراسة الجدوى -الجهة'!M61</f>
        <v>0</v>
      </c>
      <c r="X61" s="16"/>
      <c r="Y61" s="116"/>
      <c r="Z61" s="127">
        <f>'نموذج أ - دراسة الجدوى -الجهة'!N61</f>
        <v>0</v>
      </c>
      <c r="AA61" s="16"/>
      <c r="AB61" s="121"/>
      <c r="AC61" s="127">
        <f>'نموذج أ - دراسة الجدوى -الجهة'!O61</f>
        <v>0</v>
      </c>
      <c r="AD61" s="16"/>
      <c r="AE61" s="121"/>
      <c r="AF61" s="127">
        <f>'نموذج أ - دراسة الجدوى -الجهة'!P61</f>
        <v>0</v>
      </c>
      <c r="AG61" s="16"/>
      <c r="AH61" s="121"/>
      <c r="AI61" s="127">
        <f>'نموذج أ - دراسة الجدوى -الجهة'!Q61</f>
        <v>0</v>
      </c>
      <c r="AJ61" s="16"/>
      <c r="AK61" s="121"/>
      <c r="AL61" s="127">
        <f>'نموذج أ - دراسة الجدوى -الجهة'!R61</f>
        <v>0</v>
      </c>
      <c r="AM61" s="16"/>
      <c r="AN61" s="121"/>
      <c r="AO61" s="127">
        <f>'نموذج أ - دراسة الجدوى -الجهة'!S61</f>
        <v>0</v>
      </c>
      <c r="AP61" s="16"/>
      <c r="AQ61" s="121"/>
      <c r="AR61" s="127">
        <f>'نموذج أ - دراسة الجدوى -الجهة'!T61</f>
        <v>0</v>
      </c>
      <c r="AS61" s="16"/>
      <c r="AT61" s="121"/>
      <c r="AU61" s="29">
        <f>'نموذج أ - دراسة الجدوى -الجهة'!U61</f>
        <v>0</v>
      </c>
      <c r="AV61" s="128">
        <f>'نموذج أ - دراسة الجدوى -الجهة'!V61</f>
        <v>0</v>
      </c>
      <c r="AW61" s="127">
        <f>'نموذج أ - دراسة الجدوى -الجهة'!W61</f>
        <v>0</v>
      </c>
      <c r="AX61" s="16"/>
      <c r="AY61" s="121"/>
      <c r="AZ61" s="127">
        <f>'نموذج أ - دراسة الجدوى -الجهة'!X61</f>
        <v>0</v>
      </c>
      <c r="BA61" s="16"/>
      <c r="BB61" s="121"/>
      <c r="BC61" s="127">
        <f>'نموذج أ - دراسة الجدوى -الجهة'!Y61</f>
        <v>0</v>
      </c>
      <c r="BD61" s="16"/>
      <c r="BE61" s="121"/>
      <c r="BF61" s="29">
        <f>'نموذج أ - دراسة الجدوى -الجهة'!Z61</f>
        <v>0</v>
      </c>
      <c r="BG61" s="128">
        <f>'نموذج أ - دراسة الجدوى -الجهة'!AA61</f>
        <v>0</v>
      </c>
      <c r="BH61" s="127">
        <f>'نموذج أ - دراسة الجدوى -الجهة'!AB61</f>
        <v>0</v>
      </c>
      <c r="BI61" s="16"/>
      <c r="BJ61" s="121"/>
      <c r="BK61" s="127">
        <f>'نموذج أ - دراسة الجدوى -الجهة'!AC61</f>
        <v>0</v>
      </c>
      <c r="BL61" s="16"/>
      <c r="BM61" s="121"/>
      <c r="BN61" s="127">
        <f>'نموذج أ - دراسة الجدوى -الجهة'!AD61</f>
        <v>0</v>
      </c>
      <c r="BO61" s="16"/>
      <c r="BP61" s="121"/>
      <c r="BQ61" s="127">
        <f>'نموذج أ - دراسة الجدوى -الجهة'!AE61</f>
        <v>0</v>
      </c>
      <c r="BR61" s="16"/>
      <c r="BS61" s="121"/>
      <c r="BT61" s="127">
        <f>'نموذج أ - دراسة الجدوى -الجهة'!AF61</f>
        <v>0</v>
      </c>
      <c r="BU61" s="16"/>
      <c r="BV61" s="121"/>
      <c r="BW61" s="127">
        <f>'نموذج أ - دراسة الجدوى -الجهة'!AG61</f>
        <v>0</v>
      </c>
      <c r="BX61" s="16"/>
      <c r="BY61" s="121"/>
      <c r="BZ61" s="29">
        <f>'نموذج أ - دراسة الجدوى -الجهة'!AH61</f>
        <v>0</v>
      </c>
      <c r="CA61" s="128">
        <f>'نموذج أ - دراسة الجدوى -الجهة'!AI61</f>
        <v>0</v>
      </c>
      <c r="CB61" s="127">
        <f>'نموذج أ - دراسة الجدوى -الجهة'!AJ61</f>
        <v>0</v>
      </c>
      <c r="CC61" s="16"/>
      <c r="CD61" s="121"/>
      <c r="CE61" s="127">
        <f>'نموذج أ - دراسة الجدوى -الجهة'!AK61</f>
        <v>0</v>
      </c>
      <c r="CF61" s="16"/>
      <c r="CG61" s="121"/>
      <c r="CH61" s="127">
        <f>'نموذج أ - دراسة الجدوى -الجهة'!AL61</f>
        <v>0</v>
      </c>
      <c r="CI61" s="16"/>
      <c r="CJ61" s="121"/>
      <c r="CK61" s="29">
        <f>'نموذج أ - دراسة الجدوى -الجهة'!AM61</f>
        <v>0</v>
      </c>
      <c r="CL61" s="128">
        <f>'نموذج أ - دراسة الجدوى -الجهة'!AN61</f>
        <v>0</v>
      </c>
      <c r="CM61" s="29">
        <f>'نموذج أ - دراسة الجدوى -الجهة'!AO61</f>
        <v>0</v>
      </c>
      <c r="CN61" s="29">
        <f>'نموذج أ - دراسة الجدوى -الجهة'!AP61</f>
        <v>0</v>
      </c>
    </row>
    <row r="62" spans="1:92" s="17" customFormat="1" ht="30" customHeight="1" x14ac:dyDescent="0.5">
      <c r="A62" s="9" t="str">
        <f>'نموذج أ - دراسة الجدوى -الجهة'!A62</f>
        <v>مشروع جديد رقم54</v>
      </c>
      <c r="B62" s="125">
        <f>'نموذج أ - دراسة الجدوى -الجهة'!B62</f>
        <v>0</v>
      </c>
      <c r="C62" s="9">
        <f>'نموذج أ - دراسة الجدوى -الجهة'!C62</f>
        <v>0</v>
      </c>
      <c r="D62" s="109">
        <f>'نموذج أ - دراسة الجدوى -الجهة'!D62</f>
        <v>0</v>
      </c>
      <c r="E62" s="110">
        <f>'نموذج أ - دراسة الجدوى -الجهة'!E62</f>
        <v>0</v>
      </c>
      <c r="F62" s="125">
        <f>'نموذج أ - دراسة الجدوى -الجهة'!F62</f>
        <v>0</v>
      </c>
      <c r="G62" s="16"/>
      <c r="H62" s="123"/>
      <c r="I62" s="127">
        <f>'نموذج أ - دراسة الجدوى -الجهة'!G62</f>
        <v>0</v>
      </c>
      <c r="J62" s="16"/>
      <c r="K62" s="116"/>
      <c r="L62" s="127">
        <f>'نموذج أ - دراسة الجدوى -الجهة'!H62</f>
        <v>0</v>
      </c>
      <c r="M62" s="16"/>
      <c r="N62" s="116"/>
      <c r="O62" s="126">
        <f>'نموذج أ - دراسة الجدوى -الجهة'!I62</f>
        <v>0</v>
      </c>
      <c r="P62" s="119"/>
      <c r="Q62" s="121"/>
      <c r="R62" s="56">
        <f>'نموذج أ - دراسة الجدوى -الجهة'!J62</f>
        <v>0</v>
      </c>
      <c r="S62" s="16"/>
      <c r="T62" s="123"/>
      <c r="U62" s="29">
        <f>'نموذج أ - دراسة الجدوى -الجهة'!K62</f>
        <v>0</v>
      </c>
      <c r="V62" s="128">
        <f>'نموذج أ - دراسة الجدوى -الجهة'!L62</f>
        <v>0</v>
      </c>
      <c r="W62" s="127">
        <f>'نموذج أ - دراسة الجدوى -الجهة'!M62</f>
        <v>0</v>
      </c>
      <c r="X62" s="16"/>
      <c r="Y62" s="116"/>
      <c r="Z62" s="127">
        <f>'نموذج أ - دراسة الجدوى -الجهة'!N62</f>
        <v>0</v>
      </c>
      <c r="AA62" s="16"/>
      <c r="AB62" s="121"/>
      <c r="AC62" s="127">
        <f>'نموذج أ - دراسة الجدوى -الجهة'!O62</f>
        <v>0</v>
      </c>
      <c r="AD62" s="16"/>
      <c r="AE62" s="121"/>
      <c r="AF62" s="127">
        <f>'نموذج أ - دراسة الجدوى -الجهة'!P62</f>
        <v>0</v>
      </c>
      <c r="AG62" s="16"/>
      <c r="AH62" s="121"/>
      <c r="AI62" s="127">
        <f>'نموذج أ - دراسة الجدوى -الجهة'!Q62</f>
        <v>0</v>
      </c>
      <c r="AJ62" s="16"/>
      <c r="AK62" s="121"/>
      <c r="AL62" s="127">
        <f>'نموذج أ - دراسة الجدوى -الجهة'!R62</f>
        <v>0</v>
      </c>
      <c r="AM62" s="16"/>
      <c r="AN62" s="121"/>
      <c r="AO62" s="127">
        <f>'نموذج أ - دراسة الجدوى -الجهة'!S62</f>
        <v>0</v>
      </c>
      <c r="AP62" s="16"/>
      <c r="AQ62" s="121"/>
      <c r="AR62" s="127">
        <f>'نموذج أ - دراسة الجدوى -الجهة'!T62</f>
        <v>0</v>
      </c>
      <c r="AS62" s="16"/>
      <c r="AT62" s="121"/>
      <c r="AU62" s="29">
        <f>'نموذج أ - دراسة الجدوى -الجهة'!U62</f>
        <v>0</v>
      </c>
      <c r="AV62" s="128">
        <f>'نموذج أ - دراسة الجدوى -الجهة'!V62</f>
        <v>0</v>
      </c>
      <c r="AW62" s="127">
        <f>'نموذج أ - دراسة الجدوى -الجهة'!W62</f>
        <v>0</v>
      </c>
      <c r="AX62" s="16"/>
      <c r="AY62" s="121"/>
      <c r="AZ62" s="127">
        <f>'نموذج أ - دراسة الجدوى -الجهة'!X62</f>
        <v>0</v>
      </c>
      <c r="BA62" s="16"/>
      <c r="BB62" s="121"/>
      <c r="BC62" s="127">
        <f>'نموذج أ - دراسة الجدوى -الجهة'!Y62</f>
        <v>0</v>
      </c>
      <c r="BD62" s="16"/>
      <c r="BE62" s="121"/>
      <c r="BF62" s="29">
        <f>'نموذج أ - دراسة الجدوى -الجهة'!Z62</f>
        <v>0</v>
      </c>
      <c r="BG62" s="128">
        <f>'نموذج أ - دراسة الجدوى -الجهة'!AA62</f>
        <v>0</v>
      </c>
      <c r="BH62" s="127">
        <f>'نموذج أ - دراسة الجدوى -الجهة'!AB62</f>
        <v>0</v>
      </c>
      <c r="BI62" s="16"/>
      <c r="BJ62" s="121"/>
      <c r="BK62" s="127">
        <f>'نموذج أ - دراسة الجدوى -الجهة'!AC62</f>
        <v>0</v>
      </c>
      <c r="BL62" s="16"/>
      <c r="BM62" s="121"/>
      <c r="BN62" s="127">
        <f>'نموذج أ - دراسة الجدوى -الجهة'!AD62</f>
        <v>0</v>
      </c>
      <c r="BO62" s="16"/>
      <c r="BP62" s="121"/>
      <c r="BQ62" s="127">
        <f>'نموذج أ - دراسة الجدوى -الجهة'!AE62</f>
        <v>0</v>
      </c>
      <c r="BR62" s="16"/>
      <c r="BS62" s="121"/>
      <c r="BT62" s="127">
        <f>'نموذج أ - دراسة الجدوى -الجهة'!AF62</f>
        <v>0</v>
      </c>
      <c r="BU62" s="16"/>
      <c r="BV62" s="121"/>
      <c r="BW62" s="127">
        <f>'نموذج أ - دراسة الجدوى -الجهة'!AG62</f>
        <v>0</v>
      </c>
      <c r="BX62" s="16"/>
      <c r="BY62" s="121"/>
      <c r="BZ62" s="29">
        <f>'نموذج أ - دراسة الجدوى -الجهة'!AH62</f>
        <v>0</v>
      </c>
      <c r="CA62" s="128">
        <f>'نموذج أ - دراسة الجدوى -الجهة'!AI62</f>
        <v>0</v>
      </c>
      <c r="CB62" s="127">
        <f>'نموذج أ - دراسة الجدوى -الجهة'!AJ62</f>
        <v>0</v>
      </c>
      <c r="CC62" s="16"/>
      <c r="CD62" s="121"/>
      <c r="CE62" s="127">
        <f>'نموذج أ - دراسة الجدوى -الجهة'!AK62</f>
        <v>0</v>
      </c>
      <c r="CF62" s="16"/>
      <c r="CG62" s="121"/>
      <c r="CH62" s="127">
        <f>'نموذج أ - دراسة الجدوى -الجهة'!AL62</f>
        <v>0</v>
      </c>
      <c r="CI62" s="16"/>
      <c r="CJ62" s="121"/>
      <c r="CK62" s="29">
        <f>'نموذج أ - دراسة الجدوى -الجهة'!AM62</f>
        <v>0</v>
      </c>
      <c r="CL62" s="128">
        <f>'نموذج أ - دراسة الجدوى -الجهة'!AN62</f>
        <v>0</v>
      </c>
      <c r="CM62" s="29">
        <f>'نموذج أ - دراسة الجدوى -الجهة'!AO62</f>
        <v>0</v>
      </c>
      <c r="CN62" s="29">
        <f>'نموذج أ - دراسة الجدوى -الجهة'!AP62</f>
        <v>0</v>
      </c>
    </row>
    <row r="63" spans="1:92" s="17" customFormat="1" ht="30" customHeight="1" x14ac:dyDescent="0.5">
      <c r="A63" s="9" t="str">
        <f>'نموذج أ - دراسة الجدوى -الجهة'!A63</f>
        <v>مشروع جديد رقم55</v>
      </c>
      <c r="B63" s="125">
        <f>'نموذج أ - دراسة الجدوى -الجهة'!B63</f>
        <v>0</v>
      </c>
      <c r="C63" s="9">
        <f>'نموذج أ - دراسة الجدوى -الجهة'!C63</f>
        <v>0</v>
      </c>
      <c r="D63" s="109">
        <f>'نموذج أ - دراسة الجدوى -الجهة'!D63</f>
        <v>0</v>
      </c>
      <c r="E63" s="110">
        <f>'نموذج أ - دراسة الجدوى -الجهة'!E63</f>
        <v>0</v>
      </c>
      <c r="F63" s="125">
        <f>'نموذج أ - دراسة الجدوى -الجهة'!F63</f>
        <v>0</v>
      </c>
      <c r="G63" s="16"/>
      <c r="H63" s="123"/>
      <c r="I63" s="127">
        <f>'نموذج أ - دراسة الجدوى -الجهة'!G63</f>
        <v>0</v>
      </c>
      <c r="J63" s="16"/>
      <c r="K63" s="116"/>
      <c r="L63" s="127">
        <f>'نموذج أ - دراسة الجدوى -الجهة'!H63</f>
        <v>0</v>
      </c>
      <c r="M63" s="16"/>
      <c r="N63" s="116"/>
      <c r="O63" s="126">
        <f>'نموذج أ - دراسة الجدوى -الجهة'!I63</f>
        <v>0</v>
      </c>
      <c r="P63" s="119"/>
      <c r="Q63" s="121"/>
      <c r="R63" s="56">
        <f>'نموذج أ - دراسة الجدوى -الجهة'!J63</f>
        <v>0</v>
      </c>
      <c r="S63" s="16"/>
      <c r="T63" s="123"/>
      <c r="U63" s="29">
        <f>'نموذج أ - دراسة الجدوى -الجهة'!K63</f>
        <v>0</v>
      </c>
      <c r="V63" s="128">
        <f>'نموذج أ - دراسة الجدوى -الجهة'!L63</f>
        <v>0</v>
      </c>
      <c r="W63" s="127">
        <f>'نموذج أ - دراسة الجدوى -الجهة'!M63</f>
        <v>0</v>
      </c>
      <c r="X63" s="16"/>
      <c r="Y63" s="116"/>
      <c r="Z63" s="127">
        <f>'نموذج أ - دراسة الجدوى -الجهة'!N63</f>
        <v>0</v>
      </c>
      <c r="AA63" s="16"/>
      <c r="AB63" s="121"/>
      <c r="AC63" s="127">
        <f>'نموذج أ - دراسة الجدوى -الجهة'!O63</f>
        <v>0</v>
      </c>
      <c r="AD63" s="16"/>
      <c r="AE63" s="121"/>
      <c r="AF63" s="127">
        <f>'نموذج أ - دراسة الجدوى -الجهة'!P63</f>
        <v>0</v>
      </c>
      <c r="AG63" s="16"/>
      <c r="AH63" s="121"/>
      <c r="AI63" s="127">
        <f>'نموذج أ - دراسة الجدوى -الجهة'!Q63</f>
        <v>0</v>
      </c>
      <c r="AJ63" s="16"/>
      <c r="AK63" s="121"/>
      <c r="AL63" s="127">
        <f>'نموذج أ - دراسة الجدوى -الجهة'!R63</f>
        <v>0</v>
      </c>
      <c r="AM63" s="16"/>
      <c r="AN63" s="121"/>
      <c r="AO63" s="127">
        <f>'نموذج أ - دراسة الجدوى -الجهة'!S63</f>
        <v>0</v>
      </c>
      <c r="AP63" s="16"/>
      <c r="AQ63" s="121"/>
      <c r="AR63" s="127">
        <f>'نموذج أ - دراسة الجدوى -الجهة'!T63</f>
        <v>0</v>
      </c>
      <c r="AS63" s="16"/>
      <c r="AT63" s="121"/>
      <c r="AU63" s="29">
        <f>'نموذج أ - دراسة الجدوى -الجهة'!U63</f>
        <v>0</v>
      </c>
      <c r="AV63" s="128">
        <f>'نموذج أ - دراسة الجدوى -الجهة'!V63</f>
        <v>0</v>
      </c>
      <c r="AW63" s="127">
        <f>'نموذج أ - دراسة الجدوى -الجهة'!W63</f>
        <v>0</v>
      </c>
      <c r="AX63" s="16"/>
      <c r="AY63" s="121"/>
      <c r="AZ63" s="127">
        <f>'نموذج أ - دراسة الجدوى -الجهة'!X63</f>
        <v>0</v>
      </c>
      <c r="BA63" s="16"/>
      <c r="BB63" s="121"/>
      <c r="BC63" s="127">
        <f>'نموذج أ - دراسة الجدوى -الجهة'!Y63</f>
        <v>0</v>
      </c>
      <c r="BD63" s="16"/>
      <c r="BE63" s="121"/>
      <c r="BF63" s="29">
        <f>'نموذج أ - دراسة الجدوى -الجهة'!Z63</f>
        <v>0</v>
      </c>
      <c r="BG63" s="128">
        <f>'نموذج أ - دراسة الجدوى -الجهة'!AA63</f>
        <v>0</v>
      </c>
      <c r="BH63" s="127">
        <f>'نموذج أ - دراسة الجدوى -الجهة'!AB63</f>
        <v>0</v>
      </c>
      <c r="BI63" s="16"/>
      <c r="BJ63" s="121"/>
      <c r="BK63" s="127">
        <f>'نموذج أ - دراسة الجدوى -الجهة'!AC63</f>
        <v>0</v>
      </c>
      <c r="BL63" s="16"/>
      <c r="BM63" s="121"/>
      <c r="BN63" s="127">
        <f>'نموذج أ - دراسة الجدوى -الجهة'!AD63</f>
        <v>0</v>
      </c>
      <c r="BO63" s="16"/>
      <c r="BP63" s="121"/>
      <c r="BQ63" s="127">
        <f>'نموذج أ - دراسة الجدوى -الجهة'!AE63</f>
        <v>0</v>
      </c>
      <c r="BR63" s="16"/>
      <c r="BS63" s="121"/>
      <c r="BT63" s="127">
        <f>'نموذج أ - دراسة الجدوى -الجهة'!AF63</f>
        <v>0</v>
      </c>
      <c r="BU63" s="16"/>
      <c r="BV63" s="121"/>
      <c r="BW63" s="127">
        <f>'نموذج أ - دراسة الجدوى -الجهة'!AG63</f>
        <v>0</v>
      </c>
      <c r="BX63" s="16"/>
      <c r="BY63" s="121"/>
      <c r="BZ63" s="29">
        <f>'نموذج أ - دراسة الجدوى -الجهة'!AH63</f>
        <v>0</v>
      </c>
      <c r="CA63" s="128">
        <f>'نموذج أ - دراسة الجدوى -الجهة'!AI63</f>
        <v>0</v>
      </c>
      <c r="CB63" s="127">
        <f>'نموذج أ - دراسة الجدوى -الجهة'!AJ63</f>
        <v>0</v>
      </c>
      <c r="CC63" s="16"/>
      <c r="CD63" s="121"/>
      <c r="CE63" s="127">
        <f>'نموذج أ - دراسة الجدوى -الجهة'!AK63</f>
        <v>0</v>
      </c>
      <c r="CF63" s="16"/>
      <c r="CG63" s="121"/>
      <c r="CH63" s="127">
        <f>'نموذج أ - دراسة الجدوى -الجهة'!AL63</f>
        <v>0</v>
      </c>
      <c r="CI63" s="16"/>
      <c r="CJ63" s="121"/>
      <c r="CK63" s="29">
        <f>'نموذج أ - دراسة الجدوى -الجهة'!AM63</f>
        <v>0</v>
      </c>
      <c r="CL63" s="128">
        <f>'نموذج أ - دراسة الجدوى -الجهة'!AN63</f>
        <v>0</v>
      </c>
      <c r="CM63" s="29">
        <f>'نموذج أ - دراسة الجدوى -الجهة'!AO63</f>
        <v>0</v>
      </c>
      <c r="CN63" s="29">
        <f>'نموذج أ - دراسة الجدوى -الجهة'!AP63</f>
        <v>0</v>
      </c>
    </row>
    <row r="64" spans="1:92" s="17" customFormat="1" ht="30" customHeight="1" x14ac:dyDescent="0.5">
      <c r="A64" s="9" t="str">
        <f>'نموذج أ - دراسة الجدوى -الجهة'!A64</f>
        <v>مشروع جديد رقم56</v>
      </c>
      <c r="B64" s="125">
        <f>'نموذج أ - دراسة الجدوى -الجهة'!B64</f>
        <v>0</v>
      </c>
      <c r="C64" s="9">
        <f>'نموذج أ - دراسة الجدوى -الجهة'!C64</f>
        <v>0</v>
      </c>
      <c r="D64" s="109">
        <f>'نموذج أ - دراسة الجدوى -الجهة'!D64</f>
        <v>0</v>
      </c>
      <c r="E64" s="110">
        <f>'نموذج أ - دراسة الجدوى -الجهة'!E64</f>
        <v>0</v>
      </c>
      <c r="F64" s="125">
        <f>'نموذج أ - دراسة الجدوى -الجهة'!F64</f>
        <v>0</v>
      </c>
      <c r="G64" s="16"/>
      <c r="H64" s="123"/>
      <c r="I64" s="127">
        <f>'نموذج أ - دراسة الجدوى -الجهة'!G64</f>
        <v>0</v>
      </c>
      <c r="J64" s="16"/>
      <c r="K64" s="116"/>
      <c r="L64" s="127">
        <f>'نموذج أ - دراسة الجدوى -الجهة'!H64</f>
        <v>0</v>
      </c>
      <c r="M64" s="16"/>
      <c r="N64" s="116"/>
      <c r="O64" s="126">
        <f>'نموذج أ - دراسة الجدوى -الجهة'!I64</f>
        <v>0</v>
      </c>
      <c r="P64" s="119"/>
      <c r="Q64" s="121"/>
      <c r="R64" s="56">
        <f>'نموذج أ - دراسة الجدوى -الجهة'!J64</f>
        <v>0</v>
      </c>
      <c r="S64" s="16"/>
      <c r="T64" s="123"/>
      <c r="U64" s="29">
        <f>'نموذج أ - دراسة الجدوى -الجهة'!K64</f>
        <v>0</v>
      </c>
      <c r="V64" s="128">
        <f>'نموذج أ - دراسة الجدوى -الجهة'!L64</f>
        <v>0</v>
      </c>
      <c r="W64" s="127">
        <f>'نموذج أ - دراسة الجدوى -الجهة'!M64</f>
        <v>0</v>
      </c>
      <c r="X64" s="16"/>
      <c r="Y64" s="116"/>
      <c r="Z64" s="127">
        <f>'نموذج أ - دراسة الجدوى -الجهة'!N64</f>
        <v>0</v>
      </c>
      <c r="AA64" s="16"/>
      <c r="AB64" s="121"/>
      <c r="AC64" s="127">
        <f>'نموذج أ - دراسة الجدوى -الجهة'!O64</f>
        <v>0</v>
      </c>
      <c r="AD64" s="16"/>
      <c r="AE64" s="121"/>
      <c r="AF64" s="127">
        <f>'نموذج أ - دراسة الجدوى -الجهة'!P64</f>
        <v>0</v>
      </c>
      <c r="AG64" s="16"/>
      <c r="AH64" s="121"/>
      <c r="AI64" s="127">
        <f>'نموذج أ - دراسة الجدوى -الجهة'!Q64</f>
        <v>0</v>
      </c>
      <c r="AJ64" s="16"/>
      <c r="AK64" s="121"/>
      <c r="AL64" s="127">
        <f>'نموذج أ - دراسة الجدوى -الجهة'!R64</f>
        <v>0</v>
      </c>
      <c r="AM64" s="16"/>
      <c r="AN64" s="121"/>
      <c r="AO64" s="127">
        <f>'نموذج أ - دراسة الجدوى -الجهة'!S64</f>
        <v>0</v>
      </c>
      <c r="AP64" s="16"/>
      <c r="AQ64" s="121"/>
      <c r="AR64" s="127">
        <f>'نموذج أ - دراسة الجدوى -الجهة'!T64</f>
        <v>0</v>
      </c>
      <c r="AS64" s="16"/>
      <c r="AT64" s="121"/>
      <c r="AU64" s="29">
        <f>'نموذج أ - دراسة الجدوى -الجهة'!U64</f>
        <v>0</v>
      </c>
      <c r="AV64" s="128">
        <f>'نموذج أ - دراسة الجدوى -الجهة'!V64</f>
        <v>0</v>
      </c>
      <c r="AW64" s="127">
        <f>'نموذج أ - دراسة الجدوى -الجهة'!W64</f>
        <v>0</v>
      </c>
      <c r="AX64" s="16"/>
      <c r="AY64" s="121"/>
      <c r="AZ64" s="127">
        <f>'نموذج أ - دراسة الجدوى -الجهة'!X64</f>
        <v>0</v>
      </c>
      <c r="BA64" s="16"/>
      <c r="BB64" s="121"/>
      <c r="BC64" s="127">
        <f>'نموذج أ - دراسة الجدوى -الجهة'!Y64</f>
        <v>0</v>
      </c>
      <c r="BD64" s="16"/>
      <c r="BE64" s="121"/>
      <c r="BF64" s="29">
        <f>'نموذج أ - دراسة الجدوى -الجهة'!Z64</f>
        <v>0</v>
      </c>
      <c r="BG64" s="128">
        <f>'نموذج أ - دراسة الجدوى -الجهة'!AA64</f>
        <v>0</v>
      </c>
      <c r="BH64" s="127">
        <f>'نموذج أ - دراسة الجدوى -الجهة'!AB64</f>
        <v>0</v>
      </c>
      <c r="BI64" s="16"/>
      <c r="BJ64" s="121"/>
      <c r="BK64" s="127">
        <f>'نموذج أ - دراسة الجدوى -الجهة'!AC64</f>
        <v>0</v>
      </c>
      <c r="BL64" s="16"/>
      <c r="BM64" s="121"/>
      <c r="BN64" s="127">
        <f>'نموذج أ - دراسة الجدوى -الجهة'!AD64</f>
        <v>0</v>
      </c>
      <c r="BO64" s="16"/>
      <c r="BP64" s="121"/>
      <c r="BQ64" s="127">
        <f>'نموذج أ - دراسة الجدوى -الجهة'!AE64</f>
        <v>0</v>
      </c>
      <c r="BR64" s="16"/>
      <c r="BS64" s="121"/>
      <c r="BT64" s="127">
        <f>'نموذج أ - دراسة الجدوى -الجهة'!AF64</f>
        <v>0</v>
      </c>
      <c r="BU64" s="16"/>
      <c r="BV64" s="121"/>
      <c r="BW64" s="127">
        <f>'نموذج أ - دراسة الجدوى -الجهة'!AG64</f>
        <v>0</v>
      </c>
      <c r="BX64" s="16"/>
      <c r="BY64" s="121"/>
      <c r="BZ64" s="29">
        <f>'نموذج أ - دراسة الجدوى -الجهة'!AH64</f>
        <v>0</v>
      </c>
      <c r="CA64" s="128">
        <f>'نموذج أ - دراسة الجدوى -الجهة'!AI64</f>
        <v>0</v>
      </c>
      <c r="CB64" s="127">
        <f>'نموذج أ - دراسة الجدوى -الجهة'!AJ64</f>
        <v>0</v>
      </c>
      <c r="CC64" s="16"/>
      <c r="CD64" s="121"/>
      <c r="CE64" s="127">
        <f>'نموذج أ - دراسة الجدوى -الجهة'!AK64</f>
        <v>0</v>
      </c>
      <c r="CF64" s="16"/>
      <c r="CG64" s="121"/>
      <c r="CH64" s="127">
        <f>'نموذج أ - دراسة الجدوى -الجهة'!AL64</f>
        <v>0</v>
      </c>
      <c r="CI64" s="16"/>
      <c r="CJ64" s="121"/>
      <c r="CK64" s="29">
        <f>'نموذج أ - دراسة الجدوى -الجهة'!AM64</f>
        <v>0</v>
      </c>
      <c r="CL64" s="128">
        <f>'نموذج أ - دراسة الجدوى -الجهة'!AN64</f>
        <v>0</v>
      </c>
      <c r="CM64" s="29">
        <f>'نموذج أ - دراسة الجدوى -الجهة'!AO64</f>
        <v>0</v>
      </c>
      <c r="CN64" s="29">
        <f>'نموذج أ - دراسة الجدوى -الجهة'!AP64</f>
        <v>0</v>
      </c>
    </row>
    <row r="65" spans="1:92" s="17" customFormat="1" ht="30" customHeight="1" x14ac:dyDescent="0.5">
      <c r="A65" s="9" t="str">
        <f>'نموذج أ - دراسة الجدوى -الجهة'!A65</f>
        <v>مشروع جديد رقم57</v>
      </c>
      <c r="B65" s="125">
        <f>'نموذج أ - دراسة الجدوى -الجهة'!B65</f>
        <v>0</v>
      </c>
      <c r="C65" s="9">
        <f>'نموذج أ - دراسة الجدوى -الجهة'!C65</f>
        <v>0</v>
      </c>
      <c r="D65" s="109">
        <f>'نموذج أ - دراسة الجدوى -الجهة'!D65</f>
        <v>0</v>
      </c>
      <c r="E65" s="110">
        <f>'نموذج أ - دراسة الجدوى -الجهة'!E65</f>
        <v>0</v>
      </c>
      <c r="F65" s="125">
        <f>'نموذج أ - دراسة الجدوى -الجهة'!F65</f>
        <v>0</v>
      </c>
      <c r="G65" s="16"/>
      <c r="H65" s="123"/>
      <c r="I65" s="127">
        <f>'نموذج أ - دراسة الجدوى -الجهة'!G65</f>
        <v>0</v>
      </c>
      <c r="J65" s="16"/>
      <c r="K65" s="116"/>
      <c r="L65" s="127">
        <f>'نموذج أ - دراسة الجدوى -الجهة'!H65</f>
        <v>0</v>
      </c>
      <c r="M65" s="16"/>
      <c r="N65" s="116"/>
      <c r="O65" s="126">
        <f>'نموذج أ - دراسة الجدوى -الجهة'!I65</f>
        <v>0</v>
      </c>
      <c r="P65" s="119"/>
      <c r="Q65" s="121"/>
      <c r="R65" s="56">
        <f>'نموذج أ - دراسة الجدوى -الجهة'!J65</f>
        <v>0</v>
      </c>
      <c r="S65" s="16"/>
      <c r="T65" s="123"/>
      <c r="U65" s="29">
        <f>'نموذج أ - دراسة الجدوى -الجهة'!K65</f>
        <v>0</v>
      </c>
      <c r="V65" s="128">
        <f>'نموذج أ - دراسة الجدوى -الجهة'!L65</f>
        <v>0</v>
      </c>
      <c r="W65" s="127">
        <f>'نموذج أ - دراسة الجدوى -الجهة'!M65</f>
        <v>0</v>
      </c>
      <c r="X65" s="16"/>
      <c r="Y65" s="116"/>
      <c r="Z65" s="127">
        <f>'نموذج أ - دراسة الجدوى -الجهة'!N65</f>
        <v>0</v>
      </c>
      <c r="AA65" s="16"/>
      <c r="AB65" s="121"/>
      <c r="AC65" s="127">
        <f>'نموذج أ - دراسة الجدوى -الجهة'!O65</f>
        <v>0</v>
      </c>
      <c r="AD65" s="16"/>
      <c r="AE65" s="121"/>
      <c r="AF65" s="127">
        <f>'نموذج أ - دراسة الجدوى -الجهة'!P65</f>
        <v>0</v>
      </c>
      <c r="AG65" s="16"/>
      <c r="AH65" s="121"/>
      <c r="AI65" s="127">
        <f>'نموذج أ - دراسة الجدوى -الجهة'!Q65</f>
        <v>0</v>
      </c>
      <c r="AJ65" s="16"/>
      <c r="AK65" s="121"/>
      <c r="AL65" s="127">
        <f>'نموذج أ - دراسة الجدوى -الجهة'!R65</f>
        <v>0</v>
      </c>
      <c r="AM65" s="16"/>
      <c r="AN65" s="121"/>
      <c r="AO65" s="127">
        <f>'نموذج أ - دراسة الجدوى -الجهة'!S65</f>
        <v>0</v>
      </c>
      <c r="AP65" s="16"/>
      <c r="AQ65" s="121"/>
      <c r="AR65" s="127">
        <f>'نموذج أ - دراسة الجدوى -الجهة'!T65</f>
        <v>0</v>
      </c>
      <c r="AS65" s="16"/>
      <c r="AT65" s="121"/>
      <c r="AU65" s="29">
        <f>'نموذج أ - دراسة الجدوى -الجهة'!U65</f>
        <v>0</v>
      </c>
      <c r="AV65" s="128">
        <f>'نموذج أ - دراسة الجدوى -الجهة'!V65</f>
        <v>0</v>
      </c>
      <c r="AW65" s="127">
        <f>'نموذج أ - دراسة الجدوى -الجهة'!W65</f>
        <v>0</v>
      </c>
      <c r="AX65" s="16"/>
      <c r="AY65" s="121"/>
      <c r="AZ65" s="127">
        <f>'نموذج أ - دراسة الجدوى -الجهة'!X65</f>
        <v>0</v>
      </c>
      <c r="BA65" s="16"/>
      <c r="BB65" s="121"/>
      <c r="BC65" s="127">
        <f>'نموذج أ - دراسة الجدوى -الجهة'!Y65</f>
        <v>0</v>
      </c>
      <c r="BD65" s="16"/>
      <c r="BE65" s="121"/>
      <c r="BF65" s="29">
        <f>'نموذج أ - دراسة الجدوى -الجهة'!Z65</f>
        <v>0</v>
      </c>
      <c r="BG65" s="128">
        <f>'نموذج أ - دراسة الجدوى -الجهة'!AA65</f>
        <v>0</v>
      </c>
      <c r="BH65" s="127">
        <f>'نموذج أ - دراسة الجدوى -الجهة'!AB65</f>
        <v>0</v>
      </c>
      <c r="BI65" s="16"/>
      <c r="BJ65" s="121"/>
      <c r="BK65" s="127">
        <f>'نموذج أ - دراسة الجدوى -الجهة'!AC65</f>
        <v>0</v>
      </c>
      <c r="BL65" s="16"/>
      <c r="BM65" s="121"/>
      <c r="BN65" s="127">
        <f>'نموذج أ - دراسة الجدوى -الجهة'!AD65</f>
        <v>0</v>
      </c>
      <c r="BO65" s="16"/>
      <c r="BP65" s="121"/>
      <c r="BQ65" s="127">
        <f>'نموذج أ - دراسة الجدوى -الجهة'!AE65</f>
        <v>0</v>
      </c>
      <c r="BR65" s="16"/>
      <c r="BS65" s="121"/>
      <c r="BT65" s="127">
        <f>'نموذج أ - دراسة الجدوى -الجهة'!AF65</f>
        <v>0</v>
      </c>
      <c r="BU65" s="16"/>
      <c r="BV65" s="121"/>
      <c r="BW65" s="127">
        <f>'نموذج أ - دراسة الجدوى -الجهة'!AG65</f>
        <v>0</v>
      </c>
      <c r="BX65" s="16"/>
      <c r="BY65" s="121"/>
      <c r="BZ65" s="29">
        <f>'نموذج أ - دراسة الجدوى -الجهة'!AH65</f>
        <v>0</v>
      </c>
      <c r="CA65" s="128">
        <f>'نموذج أ - دراسة الجدوى -الجهة'!AI65</f>
        <v>0</v>
      </c>
      <c r="CB65" s="127">
        <f>'نموذج أ - دراسة الجدوى -الجهة'!AJ65</f>
        <v>0</v>
      </c>
      <c r="CC65" s="16"/>
      <c r="CD65" s="121"/>
      <c r="CE65" s="127">
        <f>'نموذج أ - دراسة الجدوى -الجهة'!AK65</f>
        <v>0</v>
      </c>
      <c r="CF65" s="16"/>
      <c r="CG65" s="121"/>
      <c r="CH65" s="127">
        <f>'نموذج أ - دراسة الجدوى -الجهة'!AL65</f>
        <v>0</v>
      </c>
      <c r="CI65" s="16"/>
      <c r="CJ65" s="121"/>
      <c r="CK65" s="29">
        <f>'نموذج أ - دراسة الجدوى -الجهة'!AM65</f>
        <v>0</v>
      </c>
      <c r="CL65" s="128">
        <f>'نموذج أ - دراسة الجدوى -الجهة'!AN65</f>
        <v>0</v>
      </c>
      <c r="CM65" s="29">
        <f>'نموذج أ - دراسة الجدوى -الجهة'!AO65</f>
        <v>0</v>
      </c>
      <c r="CN65" s="29">
        <f>'نموذج أ - دراسة الجدوى -الجهة'!AP65</f>
        <v>0</v>
      </c>
    </row>
    <row r="66" spans="1:92" s="17" customFormat="1" ht="30" customHeight="1" x14ac:dyDescent="0.5">
      <c r="A66" s="9" t="str">
        <f>'نموذج أ - دراسة الجدوى -الجهة'!A66</f>
        <v>مشروع جديد رقم58</v>
      </c>
      <c r="B66" s="125">
        <f>'نموذج أ - دراسة الجدوى -الجهة'!B66</f>
        <v>0</v>
      </c>
      <c r="C66" s="9">
        <f>'نموذج أ - دراسة الجدوى -الجهة'!C66</f>
        <v>0</v>
      </c>
      <c r="D66" s="109">
        <f>'نموذج أ - دراسة الجدوى -الجهة'!D66</f>
        <v>0</v>
      </c>
      <c r="E66" s="110">
        <f>'نموذج أ - دراسة الجدوى -الجهة'!E66</f>
        <v>0</v>
      </c>
      <c r="F66" s="125">
        <f>'نموذج أ - دراسة الجدوى -الجهة'!F66</f>
        <v>0</v>
      </c>
      <c r="G66" s="16"/>
      <c r="H66" s="123"/>
      <c r="I66" s="127">
        <f>'نموذج أ - دراسة الجدوى -الجهة'!G66</f>
        <v>0</v>
      </c>
      <c r="J66" s="16"/>
      <c r="K66" s="116"/>
      <c r="L66" s="127">
        <f>'نموذج أ - دراسة الجدوى -الجهة'!H66</f>
        <v>0</v>
      </c>
      <c r="M66" s="16"/>
      <c r="N66" s="116"/>
      <c r="O66" s="126">
        <f>'نموذج أ - دراسة الجدوى -الجهة'!I66</f>
        <v>0</v>
      </c>
      <c r="P66" s="119"/>
      <c r="Q66" s="121"/>
      <c r="R66" s="56">
        <f>'نموذج أ - دراسة الجدوى -الجهة'!J66</f>
        <v>0</v>
      </c>
      <c r="S66" s="16"/>
      <c r="T66" s="123"/>
      <c r="U66" s="29">
        <f>'نموذج أ - دراسة الجدوى -الجهة'!K66</f>
        <v>0</v>
      </c>
      <c r="V66" s="128">
        <f>'نموذج أ - دراسة الجدوى -الجهة'!L66</f>
        <v>0</v>
      </c>
      <c r="W66" s="127">
        <f>'نموذج أ - دراسة الجدوى -الجهة'!M66</f>
        <v>0</v>
      </c>
      <c r="X66" s="16"/>
      <c r="Y66" s="116"/>
      <c r="Z66" s="127">
        <f>'نموذج أ - دراسة الجدوى -الجهة'!N66</f>
        <v>0</v>
      </c>
      <c r="AA66" s="16"/>
      <c r="AB66" s="121"/>
      <c r="AC66" s="127">
        <f>'نموذج أ - دراسة الجدوى -الجهة'!O66</f>
        <v>0</v>
      </c>
      <c r="AD66" s="16"/>
      <c r="AE66" s="121"/>
      <c r="AF66" s="127">
        <f>'نموذج أ - دراسة الجدوى -الجهة'!P66</f>
        <v>0</v>
      </c>
      <c r="AG66" s="16"/>
      <c r="AH66" s="121"/>
      <c r="AI66" s="127">
        <f>'نموذج أ - دراسة الجدوى -الجهة'!Q66</f>
        <v>0</v>
      </c>
      <c r="AJ66" s="16"/>
      <c r="AK66" s="121"/>
      <c r="AL66" s="127">
        <f>'نموذج أ - دراسة الجدوى -الجهة'!R66</f>
        <v>0</v>
      </c>
      <c r="AM66" s="16"/>
      <c r="AN66" s="121"/>
      <c r="AO66" s="127">
        <f>'نموذج أ - دراسة الجدوى -الجهة'!S66</f>
        <v>0</v>
      </c>
      <c r="AP66" s="16"/>
      <c r="AQ66" s="121"/>
      <c r="AR66" s="127">
        <f>'نموذج أ - دراسة الجدوى -الجهة'!T66</f>
        <v>0</v>
      </c>
      <c r="AS66" s="16"/>
      <c r="AT66" s="121"/>
      <c r="AU66" s="29">
        <f>'نموذج أ - دراسة الجدوى -الجهة'!U66</f>
        <v>0</v>
      </c>
      <c r="AV66" s="128">
        <f>'نموذج أ - دراسة الجدوى -الجهة'!V66</f>
        <v>0</v>
      </c>
      <c r="AW66" s="127">
        <f>'نموذج أ - دراسة الجدوى -الجهة'!W66</f>
        <v>0</v>
      </c>
      <c r="AX66" s="16"/>
      <c r="AY66" s="121"/>
      <c r="AZ66" s="127">
        <f>'نموذج أ - دراسة الجدوى -الجهة'!X66</f>
        <v>0</v>
      </c>
      <c r="BA66" s="16"/>
      <c r="BB66" s="121"/>
      <c r="BC66" s="127">
        <f>'نموذج أ - دراسة الجدوى -الجهة'!Y66</f>
        <v>0</v>
      </c>
      <c r="BD66" s="16"/>
      <c r="BE66" s="121"/>
      <c r="BF66" s="29">
        <f>'نموذج أ - دراسة الجدوى -الجهة'!Z66</f>
        <v>0</v>
      </c>
      <c r="BG66" s="128">
        <f>'نموذج أ - دراسة الجدوى -الجهة'!AA66</f>
        <v>0</v>
      </c>
      <c r="BH66" s="127">
        <f>'نموذج أ - دراسة الجدوى -الجهة'!AB66</f>
        <v>0</v>
      </c>
      <c r="BI66" s="16"/>
      <c r="BJ66" s="121"/>
      <c r="BK66" s="127">
        <f>'نموذج أ - دراسة الجدوى -الجهة'!AC66</f>
        <v>0</v>
      </c>
      <c r="BL66" s="16"/>
      <c r="BM66" s="121"/>
      <c r="BN66" s="127">
        <f>'نموذج أ - دراسة الجدوى -الجهة'!AD66</f>
        <v>0</v>
      </c>
      <c r="BO66" s="16"/>
      <c r="BP66" s="121"/>
      <c r="BQ66" s="127">
        <f>'نموذج أ - دراسة الجدوى -الجهة'!AE66</f>
        <v>0</v>
      </c>
      <c r="BR66" s="16"/>
      <c r="BS66" s="121"/>
      <c r="BT66" s="127">
        <f>'نموذج أ - دراسة الجدوى -الجهة'!AF66</f>
        <v>0</v>
      </c>
      <c r="BU66" s="16"/>
      <c r="BV66" s="121"/>
      <c r="BW66" s="127">
        <f>'نموذج أ - دراسة الجدوى -الجهة'!AG66</f>
        <v>0</v>
      </c>
      <c r="BX66" s="16"/>
      <c r="BY66" s="121"/>
      <c r="BZ66" s="29">
        <f>'نموذج أ - دراسة الجدوى -الجهة'!AH66</f>
        <v>0</v>
      </c>
      <c r="CA66" s="128">
        <f>'نموذج أ - دراسة الجدوى -الجهة'!AI66</f>
        <v>0</v>
      </c>
      <c r="CB66" s="127">
        <f>'نموذج أ - دراسة الجدوى -الجهة'!AJ66</f>
        <v>0</v>
      </c>
      <c r="CC66" s="16"/>
      <c r="CD66" s="121"/>
      <c r="CE66" s="127">
        <f>'نموذج أ - دراسة الجدوى -الجهة'!AK66</f>
        <v>0</v>
      </c>
      <c r="CF66" s="16"/>
      <c r="CG66" s="121"/>
      <c r="CH66" s="127">
        <f>'نموذج أ - دراسة الجدوى -الجهة'!AL66</f>
        <v>0</v>
      </c>
      <c r="CI66" s="16"/>
      <c r="CJ66" s="121"/>
      <c r="CK66" s="29">
        <f>'نموذج أ - دراسة الجدوى -الجهة'!AM66</f>
        <v>0</v>
      </c>
      <c r="CL66" s="128">
        <f>'نموذج أ - دراسة الجدوى -الجهة'!AN66</f>
        <v>0</v>
      </c>
      <c r="CM66" s="29">
        <f>'نموذج أ - دراسة الجدوى -الجهة'!AO66</f>
        <v>0</v>
      </c>
      <c r="CN66" s="29">
        <f>'نموذج أ - دراسة الجدوى -الجهة'!AP66</f>
        <v>0</v>
      </c>
    </row>
    <row r="67" spans="1:92" s="17" customFormat="1" ht="30" customHeight="1" x14ac:dyDescent="0.5">
      <c r="A67" s="9" t="str">
        <f>'نموذج أ - دراسة الجدوى -الجهة'!A67</f>
        <v>مشروع جديد رقم59</v>
      </c>
      <c r="B67" s="125">
        <f>'نموذج أ - دراسة الجدوى -الجهة'!B67</f>
        <v>0</v>
      </c>
      <c r="C67" s="9">
        <f>'نموذج أ - دراسة الجدوى -الجهة'!C67</f>
        <v>0</v>
      </c>
      <c r="D67" s="109">
        <f>'نموذج أ - دراسة الجدوى -الجهة'!D67</f>
        <v>0</v>
      </c>
      <c r="E67" s="110">
        <f>'نموذج أ - دراسة الجدوى -الجهة'!E67</f>
        <v>0</v>
      </c>
      <c r="F67" s="125">
        <f>'نموذج أ - دراسة الجدوى -الجهة'!F67</f>
        <v>0</v>
      </c>
      <c r="G67" s="16"/>
      <c r="H67" s="123"/>
      <c r="I67" s="127">
        <f>'نموذج أ - دراسة الجدوى -الجهة'!G67</f>
        <v>0</v>
      </c>
      <c r="J67" s="16"/>
      <c r="K67" s="116"/>
      <c r="L67" s="127">
        <f>'نموذج أ - دراسة الجدوى -الجهة'!H67</f>
        <v>0</v>
      </c>
      <c r="M67" s="16"/>
      <c r="N67" s="116"/>
      <c r="O67" s="126">
        <f>'نموذج أ - دراسة الجدوى -الجهة'!I67</f>
        <v>0</v>
      </c>
      <c r="P67" s="119"/>
      <c r="Q67" s="121"/>
      <c r="R67" s="56">
        <f>'نموذج أ - دراسة الجدوى -الجهة'!J67</f>
        <v>0</v>
      </c>
      <c r="S67" s="16"/>
      <c r="T67" s="123"/>
      <c r="U67" s="29">
        <f>'نموذج أ - دراسة الجدوى -الجهة'!K67</f>
        <v>0</v>
      </c>
      <c r="V67" s="128">
        <f>'نموذج أ - دراسة الجدوى -الجهة'!L67</f>
        <v>0</v>
      </c>
      <c r="W67" s="127">
        <f>'نموذج أ - دراسة الجدوى -الجهة'!M67</f>
        <v>0</v>
      </c>
      <c r="X67" s="16"/>
      <c r="Y67" s="116"/>
      <c r="Z67" s="127">
        <f>'نموذج أ - دراسة الجدوى -الجهة'!N67</f>
        <v>0</v>
      </c>
      <c r="AA67" s="16"/>
      <c r="AB67" s="121"/>
      <c r="AC67" s="127">
        <f>'نموذج أ - دراسة الجدوى -الجهة'!O67</f>
        <v>0</v>
      </c>
      <c r="AD67" s="16"/>
      <c r="AE67" s="121"/>
      <c r="AF67" s="127">
        <f>'نموذج أ - دراسة الجدوى -الجهة'!P67</f>
        <v>0</v>
      </c>
      <c r="AG67" s="16"/>
      <c r="AH67" s="121"/>
      <c r="AI67" s="127">
        <f>'نموذج أ - دراسة الجدوى -الجهة'!Q67</f>
        <v>0</v>
      </c>
      <c r="AJ67" s="16"/>
      <c r="AK67" s="121"/>
      <c r="AL67" s="127">
        <f>'نموذج أ - دراسة الجدوى -الجهة'!R67</f>
        <v>0</v>
      </c>
      <c r="AM67" s="16"/>
      <c r="AN67" s="121"/>
      <c r="AO67" s="127">
        <f>'نموذج أ - دراسة الجدوى -الجهة'!S67</f>
        <v>0</v>
      </c>
      <c r="AP67" s="16"/>
      <c r="AQ67" s="121"/>
      <c r="AR67" s="127">
        <f>'نموذج أ - دراسة الجدوى -الجهة'!T67</f>
        <v>0</v>
      </c>
      <c r="AS67" s="16"/>
      <c r="AT67" s="121"/>
      <c r="AU67" s="29">
        <f>'نموذج أ - دراسة الجدوى -الجهة'!U67</f>
        <v>0</v>
      </c>
      <c r="AV67" s="128">
        <f>'نموذج أ - دراسة الجدوى -الجهة'!V67</f>
        <v>0</v>
      </c>
      <c r="AW67" s="127">
        <f>'نموذج أ - دراسة الجدوى -الجهة'!W67</f>
        <v>0</v>
      </c>
      <c r="AX67" s="16"/>
      <c r="AY67" s="121"/>
      <c r="AZ67" s="127">
        <f>'نموذج أ - دراسة الجدوى -الجهة'!X67</f>
        <v>0</v>
      </c>
      <c r="BA67" s="16"/>
      <c r="BB67" s="121"/>
      <c r="BC67" s="127">
        <f>'نموذج أ - دراسة الجدوى -الجهة'!Y67</f>
        <v>0</v>
      </c>
      <c r="BD67" s="16"/>
      <c r="BE67" s="121"/>
      <c r="BF67" s="29">
        <f>'نموذج أ - دراسة الجدوى -الجهة'!Z67</f>
        <v>0</v>
      </c>
      <c r="BG67" s="128">
        <f>'نموذج أ - دراسة الجدوى -الجهة'!AA67</f>
        <v>0</v>
      </c>
      <c r="BH67" s="127">
        <f>'نموذج أ - دراسة الجدوى -الجهة'!AB67</f>
        <v>0</v>
      </c>
      <c r="BI67" s="16"/>
      <c r="BJ67" s="121"/>
      <c r="BK67" s="127">
        <f>'نموذج أ - دراسة الجدوى -الجهة'!AC67</f>
        <v>0</v>
      </c>
      <c r="BL67" s="16"/>
      <c r="BM67" s="121"/>
      <c r="BN67" s="127">
        <f>'نموذج أ - دراسة الجدوى -الجهة'!AD67</f>
        <v>0</v>
      </c>
      <c r="BO67" s="16"/>
      <c r="BP67" s="121"/>
      <c r="BQ67" s="127">
        <f>'نموذج أ - دراسة الجدوى -الجهة'!AE67</f>
        <v>0</v>
      </c>
      <c r="BR67" s="16"/>
      <c r="BS67" s="121"/>
      <c r="BT67" s="127">
        <f>'نموذج أ - دراسة الجدوى -الجهة'!AF67</f>
        <v>0</v>
      </c>
      <c r="BU67" s="16"/>
      <c r="BV67" s="121"/>
      <c r="BW67" s="127">
        <f>'نموذج أ - دراسة الجدوى -الجهة'!AG67</f>
        <v>0</v>
      </c>
      <c r="BX67" s="16"/>
      <c r="BY67" s="121"/>
      <c r="BZ67" s="29">
        <f>'نموذج أ - دراسة الجدوى -الجهة'!AH67</f>
        <v>0</v>
      </c>
      <c r="CA67" s="128">
        <f>'نموذج أ - دراسة الجدوى -الجهة'!AI67</f>
        <v>0</v>
      </c>
      <c r="CB67" s="127">
        <f>'نموذج أ - دراسة الجدوى -الجهة'!AJ67</f>
        <v>0</v>
      </c>
      <c r="CC67" s="16"/>
      <c r="CD67" s="121"/>
      <c r="CE67" s="127">
        <f>'نموذج أ - دراسة الجدوى -الجهة'!AK67</f>
        <v>0</v>
      </c>
      <c r="CF67" s="16"/>
      <c r="CG67" s="121"/>
      <c r="CH67" s="127">
        <f>'نموذج أ - دراسة الجدوى -الجهة'!AL67</f>
        <v>0</v>
      </c>
      <c r="CI67" s="16"/>
      <c r="CJ67" s="121"/>
      <c r="CK67" s="29">
        <f>'نموذج أ - دراسة الجدوى -الجهة'!AM67</f>
        <v>0</v>
      </c>
      <c r="CL67" s="128">
        <f>'نموذج أ - دراسة الجدوى -الجهة'!AN67</f>
        <v>0</v>
      </c>
      <c r="CM67" s="29">
        <f>'نموذج أ - دراسة الجدوى -الجهة'!AO67</f>
        <v>0</v>
      </c>
      <c r="CN67" s="29">
        <f>'نموذج أ - دراسة الجدوى -الجهة'!AP67</f>
        <v>0</v>
      </c>
    </row>
    <row r="68" spans="1:92" s="17" customFormat="1" ht="30" customHeight="1" x14ac:dyDescent="0.5">
      <c r="A68" s="9" t="str">
        <f>'نموذج أ - دراسة الجدوى -الجهة'!A68</f>
        <v>مشروع جديد رقم60</v>
      </c>
      <c r="B68" s="125">
        <f>'نموذج أ - دراسة الجدوى -الجهة'!B68</f>
        <v>0</v>
      </c>
      <c r="C68" s="9">
        <f>'نموذج أ - دراسة الجدوى -الجهة'!C68</f>
        <v>0</v>
      </c>
      <c r="D68" s="109">
        <f>'نموذج أ - دراسة الجدوى -الجهة'!D68</f>
        <v>0</v>
      </c>
      <c r="E68" s="110">
        <f>'نموذج أ - دراسة الجدوى -الجهة'!E68</f>
        <v>0</v>
      </c>
      <c r="F68" s="125">
        <f>'نموذج أ - دراسة الجدوى -الجهة'!F68</f>
        <v>0</v>
      </c>
      <c r="G68" s="16"/>
      <c r="H68" s="123"/>
      <c r="I68" s="127">
        <f>'نموذج أ - دراسة الجدوى -الجهة'!G68</f>
        <v>0</v>
      </c>
      <c r="J68" s="16"/>
      <c r="K68" s="116"/>
      <c r="L68" s="127">
        <f>'نموذج أ - دراسة الجدوى -الجهة'!H68</f>
        <v>0</v>
      </c>
      <c r="M68" s="16"/>
      <c r="N68" s="116"/>
      <c r="O68" s="126">
        <f>'نموذج أ - دراسة الجدوى -الجهة'!I68</f>
        <v>0</v>
      </c>
      <c r="P68" s="119"/>
      <c r="Q68" s="121"/>
      <c r="R68" s="56">
        <f>'نموذج أ - دراسة الجدوى -الجهة'!J68</f>
        <v>0</v>
      </c>
      <c r="S68" s="16"/>
      <c r="T68" s="123"/>
      <c r="U68" s="29">
        <f>'نموذج أ - دراسة الجدوى -الجهة'!K68</f>
        <v>0</v>
      </c>
      <c r="V68" s="128">
        <f>'نموذج أ - دراسة الجدوى -الجهة'!L68</f>
        <v>0</v>
      </c>
      <c r="W68" s="127">
        <f>'نموذج أ - دراسة الجدوى -الجهة'!M68</f>
        <v>0</v>
      </c>
      <c r="X68" s="16"/>
      <c r="Y68" s="116"/>
      <c r="Z68" s="127">
        <f>'نموذج أ - دراسة الجدوى -الجهة'!N68</f>
        <v>0</v>
      </c>
      <c r="AA68" s="16"/>
      <c r="AB68" s="121"/>
      <c r="AC68" s="127">
        <f>'نموذج أ - دراسة الجدوى -الجهة'!O68</f>
        <v>0</v>
      </c>
      <c r="AD68" s="16"/>
      <c r="AE68" s="121"/>
      <c r="AF68" s="127">
        <f>'نموذج أ - دراسة الجدوى -الجهة'!P68</f>
        <v>0</v>
      </c>
      <c r="AG68" s="16"/>
      <c r="AH68" s="121"/>
      <c r="AI68" s="127">
        <f>'نموذج أ - دراسة الجدوى -الجهة'!Q68</f>
        <v>0</v>
      </c>
      <c r="AJ68" s="16"/>
      <c r="AK68" s="121"/>
      <c r="AL68" s="127">
        <f>'نموذج أ - دراسة الجدوى -الجهة'!R68</f>
        <v>0</v>
      </c>
      <c r="AM68" s="16"/>
      <c r="AN68" s="121"/>
      <c r="AO68" s="127">
        <f>'نموذج أ - دراسة الجدوى -الجهة'!S68</f>
        <v>0</v>
      </c>
      <c r="AP68" s="16"/>
      <c r="AQ68" s="121"/>
      <c r="AR68" s="127">
        <f>'نموذج أ - دراسة الجدوى -الجهة'!T68</f>
        <v>0</v>
      </c>
      <c r="AS68" s="16"/>
      <c r="AT68" s="121"/>
      <c r="AU68" s="29">
        <f>'نموذج أ - دراسة الجدوى -الجهة'!U68</f>
        <v>0</v>
      </c>
      <c r="AV68" s="128">
        <f>'نموذج أ - دراسة الجدوى -الجهة'!V68</f>
        <v>0</v>
      </c>
      <c r="AW68" s="127">
        <f>'نموذج أ - دراسة الجدوى -الجهة'!W68</f>
        <v>0</v>
      </c>
      <c r="AX68" s="16"/>
      <c r="AY68" s="121"/>
      <c r="AZ68" s="127">
        <f>'نموذج أ - دراسة الجدوى -الجهة'!X68</f>
        <v>0</v>
      </c>
      <c r="BA68" s="16"/>
      <c r="BB68" s="121"/>
      <c r="BC68" s="127">
        <f>'نموذج أ - دراسة الجدوى -الجهة'!Y68</f>
        <v>0</v>
      </c>
      <c r="BD68" s="16"/>
      <c r="BE68" s="121"/>
      <c r="BF68" s="29">
        <f>'نموذج أ - دراسة الجدوى -الجهة'!Z68</f>
        <v>0</v>
      </c>
      <c r="BG68" s="128">
        <f>'نموذج أ - دراسة الجدوى -الجهة'!AA68</f>
        <v>0</v>
      </c>
      <c r="BH68" s="127">
        <f>'نموذج أ - دراسة الجدوى -الجهة'!AB68</f>
        <v>0</v>
      </c>
      <c r="BI68" s="16"/>
      <c r="BJ68" s="121"/>
      <c r="BK68" s="127">
        <f>'نموذج أ - دراسة الجدوى -الجهة'!AC68</f>
        <v>0</v>
      </c>
      <c r="BL68" s="16"/>
      <c r="BM68" s="121"/>
      <c r="BN68" s="127">
        <f>'نموذج أ - دراسة الجدوى -الجهة'!AD68</f>
        <v>0</v>
      </c>
      <c r="BO68" s="16"/>
      <c r="BP68" s="121"/>
      <c r="BQ68" s="127">
        <f>'نموذج أ - دراسة الجدوى -الجهة'!AE68</f>
        <v>0</v>
      </c>
      <c r="BR68" s="16"/>
      <c r="BS68" s="121"/>
      <c r="BT68" s="127">
        <f>'نموذج أ - دراسة الجدوى -الجهة'!AF68</f>
        <v>0</v>
      </c>
      <c r="BU68" s="16"/>
      <c r="BV68" s="121"/>
      <c r="BW68" s="127">
        <f>'نموذج أ - دراسة الجدوى -الجهة'!AG68</f>
        <v>0</v>
      </c>
      <c r="BX68" s="16"/>
      <c r="BY68" s="121"/>
      <c r="BZ68" s="29">
        <f>'نموذج أ - دراسة الجدوى -الجهة'!AH68</f>
        <v>0</v>
      </c>
      <c r="CA68" s="128">
        <f>'نموذج أ - دراسة الجدوى -الجهة'!AI68</f>
        <v>0</v>
      </c>
      <c r="CB68" s="127">
        <f>'نموذج أ - دراسة الجدوى -الجهة'!AJ68</f>
        <v>0</v>
      </c>
      <c r="CC68" s="16"/>
      <c r="CD68" s="121"/>
      <c r="CE68" s="127">
        <f>'نموذج أ - دراسة الجدوى -الجهة'!AK68</f>
        <v>0</v>
      </c>
      <c r="CF68" s="16"/>
      <c r="CG68" s="121"/>
      <c r="CH68" s="127">
        <f>'نموذج أ - دراسة الجدوى -الجهة'!AL68</f>
        <v>0</v>
      </c>
      <c r="CI68" s="16"/>
      <c r="CJ68" s="121"/>
      <c r="CK68" s="29">
        <f>'نموذج أ - دراسة الجدوى -الجهة'!AM68</f>
        <v>0</v>
      </c>
      <c r="CL68" s="128">
        <f>'نموذج أ - دراسة الجدوى -الجهة'!AN68</f>
        <v>0</v>
      </c>
      <c r="CM68" s="29">
        <f>'نموذج أ - دراسة الجدوى -الجهة'!AO68</f>
        <v>0</v>
      </c>
      <c r="CN68" s="29">
        <f>'نموذج أ - دراسة الجدوى -الجهة'!AP68</f>
        <v>0</v>
      </c>
    </row>
    <row r="69" spans="1:92" s="17" customFormat="1" ht="30" customHeight="1" x14ac:dyDescent="0.5">
      <c r="A69" s="9" t="str">
        <f>'نموذج أ - دراسة الجدوى -الجهة'!A69</f>
        <v>مشروع جديد رقم61</v>
      </c>
      <c r="B69" s="125">
        <f>'نموذج أ - دراسة الجدوى -الجهة'!B69</f>
        <v>0</v>
      </c>
      <c r="C69" s="9">
        <f>'نموذج أ - دراسة الجدوى -الجهة'!C69</f>
        <v>0</v>
      </c>
      <c r="D69" s="109">
        <f>'نموذج أ - دراسة الجدوى -الجهة'!D69</f>
        <v>0</v>
      </c>
      <c r="E69" s="110">
        <f>'نموذج أ - دراسة الجدوى -الجهة'!E69</f>
        <v>0</v>
      </c>
      <c r="F69" s="125">
        <f>'نموذج أ - دراسة الجدوى -الجهة'!F69</f>
        <v>0</v>
      </c>
      <c r="G69" s="16"/>
      <c r="H69" s="123"/>
      <c r="I69" s="127">
        <f>'نموذج أ - دراسة الجدوى -الجهة'!G69</f>
        <v>0</v>
      </c>
      <c r="J69" s="16"/>
      <c r="K69" s="116"/>
      <c r="L69" s="127">
        <f>'نموذج أ - دراسة الجدوى -الجهة'!H69</f>
        <v>0</v>
      </c>
      <c r="M69" s="16"/>
      <c r="N69" s="116"/>
      <c r="O69" s="126">
        <f>'نموذج أ - دراسة الجدوى -الجهة'!I69</f>
        <v>0</v>
      </c>
      <c r="P69" s="119"/>
      <c r="Q69" s="121"/>
      <c r="R69" s="56">
        <f>'نموذج أ - دراسة الجدوى -الجهة'!J69</f>
        <v>0</v>
      </c>
      <c r="S69" s="16"/>
      <c r="T69" s="123"/>
      <c r="U69" s="29">
        <f>'نموذج أ - دراسة الجدوى -الجهة'!K69</f>
        <v>0</v>
      </c>
      <c r="V69" s="128">
        <f>'نموذج أ - دراسة الجدوى -الجهة'!L69</f>
        <v>0</v>
      </c>
      <c r="W69" s="127">
        <f>'نموذج أ - دراسة الجدوى -الجهة'!M69</f>
        <v>0</v>
      </c>
      <c r="X69" s="16"/>
      <c r="Y69" s="116"/>
      <c r="Z69" s="127">
        <f>'نموذج أ - دراسة الجدوى -الجهة'!N69</f>
        <v>0</v>
      </c>
      <c r="AA69" s="16"/>
      <c r="AB69" s="121"/>
      <c r="AC69" s="127">
        <f>'نموذج أ - دراسة الجدوى -الجهة'!O69</f>
        <v>0</v>
      </c>
      <c r="AD69" s="16"/>
      <c r="AE69" s="121"/>
      <c r="AF69" s="127">
        <f>'نموذج أ - دراسة الجدوى -الجهة'!P69</f>
        <v>0</v>
      </c>
      <c r="AG69" s="16"/>
      <c r="AH69" s="121"/>
      <c r="AI69" s="127">
        <f>'نموذج أ - دراسة الجدوى -الجهة'!Q69</f>
        <v>0</v>
      </c>
      <c r="AJ69" s="16"/>
      <c r="AK69" s="121"/>
      <c r="AL69" s="127">
        <f>'نموذج أ - دراسة الجدوى -الجهة'!R69</f>
        <v>0</v>
      </c>
      <c r="AM69" s="16"/>
      <c r="AN69" s="121"/>
      <c r="AO69" s="127">
        <f>'نموذج أ - دراسة الجدوى -الجهة'!S69</f>
        <v>0</v>
      </c>
      <c r="AP69" s="16"/>
      <c r="AQ69" s="121"/>
      <c r="AR69" s="127">
        <f>'نموذج أ - دراسة الجدوى -الجهة'!T69</f>
        <v>0</v>
      </c>
      <c r="AS69" s="16"/>
      <c r="AT69" s="121"/>
      <c r="AU69" s="29">
        <f>'نموذج أ - دراسة الجدوى -الجهة'!U69</f>
        <v>0</v>
      </c>
      <c r="AV69" s="128">
        <f>'نموذج أ - دراسة الجدوى -الجهة'!V69</f>
        <v>0</v>
      </c>
      <c r="AW69" s="127">
        <f>'نموذج أ - دراسة الجدوى -الجهة'!W69</f>
        <v>0</v>
      </c>
      <c r="AX69" s="16"/>
      <c r="AY69" s="121"/>
      <c r="AZ69" s="127">
        <f>'نموذج أ - دراسة الجدوى -الجهة'!X69</f>
        <v>0</v>
      </c>
      <c r="BA69" s="16"/>
      <c r="BB69" s="121"/>
      <c r="BC69" s="127">
        <f>'نموذج أ - دراسة الجدوى -الجهة'!Y69</f>
        <v>0</v>
      </c>
      <c r="BD69" s="16"/>
      <c r="BE69" s="121"/>
      <c r="BF69" s="29">
        <f>'نموذج أ - دراسة الجدوى -الجهة'!Z69</f>
        <v>0</v>
      </c>
      <c r="BG69" s="128">
        <f>'نموذج أ - دراسة الجدوى -الجهة'!AA69</f>
        <v>0</v>
      </c>
      <c r="BH69" s="127">
        <f>'نموذج أ - دراسة الجدوى -الجهة'!AB69</f>
        <v>0</v>
      </c>
      <c r="BI69" s="16"/>
      <c r="BJ69" s="121"/>
      <c r="BK69" s="127">
        <f>'نموذج أ - دراسة الجدوى -الجهة'!AC69</f>
        <v>0</v>
      </c>
      <c r="BL69" s="16"/>
      <c r="BM69" s="121"/>
      <c r="BN69" s="127">
        <f>'نموذج أ - دراسة الجدوى -الجهة'!AD69</f>
        <v>0</v>
      </c>
      <c r="BO69" s="16"/>
      <c r="BP69" s="121"/>
      <c r="BQ69" s="127">
        <f>'نموذج أ - دراسة الجدوى -الجهة'!AE69</f>
        <v>0</v>
      </c>
      <c r="BR69" s="16"/>
      <c r="BS69" s="121"/>
      <c r="BT69" s="127">
        <f>'نموذج أ - دراسة الجدوى -الجهة'!AF69</f>
        <v>0</v>
      </c>
      <c r="BU69" s="16"/>
      <c r="BV69" s="121"/>
      <c r="BW69" s="127">
        <f>'نموذج أ - دراسة الجدوى -الجهة'!AG69</f>
        <v>0</v>
      </c>
      <c r="BX69" s="16"/>
      <c r="BY69" s="121"/>
      <c r="BZ69" s="29">
        <f>'نموذج أ - دراسة الجدوى -الجهة'!AH69</f>
        <v>0</v>
      </c>
      <c r="CA69" s="128">
        <f>'نموذج أ - دراسة الجدوى -الجهة'!AI69</f>
        <v>0</v>
      </c>
      <c r="CB69" s="127">
        <f>'نموذج أ - دراسة الجدوى -الجهة'!AJ69</f>
        <v>0</v>
      </c>
      <c r="CC69" s="16"/>
      <c r="CD69" s="121"/>
      <c r="CE69" s="127">
        <f>'نموذج أ - دراسة الجدوى -الجهة'!AK69</f>
        <v>0</v>
      </c>
      <c r="CF69" s="16"/>
      <c r="CG69" s="121"/>
      <c r="CH69" s="127">
        <f>'نموذج أ - دراسة الجدوى -الجهة'!AL69</f>
        <v>0</v>
      </c>
      <c r="CI69" s="16"/>
      <c r="CJ69" s="121"/>
      <c r="CK69" s="29">
        <f>'نموذج أ - دراسة الجدوى -الجهة'!AM69</f>
        <v>0</v>
      </c>
      <c r="CL69" s="128">
        <f>'نموذج أ - دراسة الجدوى -الجهة'!AN69</f>
        <v>0</v>
      </c>
      <c r="CM69" s="29">
        <f>'نموذج أ - دراسة الجدوى -الجهة'!AO69</f>
        <v>0</v>
      </c>
      <c r="CN69" s="29">
        <f>'نموذج أ - دراسة الجدوى -الجهة'!AP69</f>
        <v>0</v>
      </c>
    </row>
    <row r="70" spans="1:92" s="17" customFormat="1" ht="30" customHeight="1" x14ac:dyDescent="0.5">
      <c r="A70" s="9" t="str">
        <f>'نموذج أ - دراسة الجدوى -الجهة'!A70</f>
        <v>مشروع جديد رقم62</v>
      </c>
      <c r="B70" s="125">
        <f>'نموذج أ - دراسة الجدوى -الجهة'!B70</f>
        <v>0</v>
      </c>
      <c r="C70" s="9">
        <f>'نموذج أ - دراسة الجدوى -الجهة'!C70</f>
        <v>0</v>
      </c>
      <c r="D70" s="109">
        <f>'نموذج أ - دراسة الجدوى -الجهة'!D70</f>
        <v>0</v>
      </c>
      <c r="E70" s="110">
        <f>'نموذج أ - دراسة الجدوى -الجهة'!E70</f>
        <v>0</v>
      </c>
      <c r="F70" s="125">
        <f>'نموذج أ - دراسة الجدوى -الجهة'!F70</f>
        <v>0</v>
      </c>
      <c r="G70" s="16"/>
      <c r="H70" s="123"/>
      <c r="I70" s="127">
        <f>'نموذج أ - دراسة الجدوى -الجهة'!G70</f>
        <v>0</v>
      </c>
      <c r="J70" s="16"/>
      <c r="K70" s="116"/>
      <c r="L70" s="127">
        <f>'نموذج أ - دراسة الجدوى -الجهة'!H70</f>
        <v>0</v>
      </c>
      <c r="M70" s="16"/>
      <c r="N70" s="116"/>
      <c r="O70" s="126">
        <f>'نموذج أ - دراسة الجدوى -الجهة'!I70</f>
        <v>0</v>
      </c>
      <c r="P70" s="119"/>
      <c r="Q70" s="121"/>
      <c r="R70" s="56">
        <f>'نموذج أ - دراسة الجدوى -الجهة'!J70</f>
        <v>0</v>
      </c>
      <c r="S70" s="16"/>
      <c r="T70" s="123"/>
      <c r="U70" s="29">
        <f>'نموذج أ - دراسة الجدوى -الجهة'!K70</f>
        <v>0</v>
      </c>
      <c r="V70" s="128">
        <f>'نموذج أ - دراسة الجدوى -الجهة'!L70</f>
        <v>0</v>
      </c>
      <c r="W70" s="127">
        <f>'نموذج أ - دراسة الجدوى -الجهة'!M70</f>
        <v>0</v>
      </c>
      <c r="X70" s="16"/>
      <c r="Y70" s="116"/>
      <c r="Z70" s="127">
        <f>'نموذج أ - دراسة الجدوى -الجهة'!N70</f>
        <v>0</v>
      </c>
      <c r="AA70" s="16"/>
      <c r="AB70" s="121"/>
      <c r="AC70" s="127">
        <f>'نموذج أ - دراسة الجدوى -الجهة'!O70</f>
        <v>0</v>
      </c>
      <c r="AD70" s="16"/>
      <c r="AE70" s="121"/>
      <c r="AF70" s="127">
        <f>'نموذج أ - دراسة الجدوى -الجهة'!P70</f>
        <v>0</v>
      </c>
      <c r="AG70" s="16"/>
      <c r="AH70" s="121"/>
      <c r="AI70" s="127">
        <f>'نموذج أ - دراسة الجدوى -الجهة'!Q70</f>
        <v>0</v>
      </c>
      <c r="AJ70" s="16"/>
      <c r="AK70" s="121"/>
      <c r="AL70" s="127">
        <f>'نموذج أ - دراسة الجدوى -الجهة'!R70</f>
        <v>0</v>
      </c>
      <c r="AM70" s="16"/>
      <c r="AN70" s="121"/>
      <c r="AO70" s="127">
        <f>'نموذج أ - دراسة الجدوى -الجهة'!S70</f>
        <v>0</v>
      </c>
      <c r="AP70" s="16"/>
      <c r="AQ70" s="121"/>
      <c r="AR70" s="127">
        <f>'نموذج أ - دراسة الجدوى -الجهة'!T70</f>
        <v>0</v>
      </c>
      <c r="AS70" s="16"/>
      <c r="AT70" s="121"/>
      <c r="AU70" s="29">
        <f>'نموذج أ - دراسة الجدوى -الجهة'!U70</f>
        <v>0</v>
      </c>
      <c r="AV70" s="128">
        <f>'نموذج أ - دراسة الجدوى -الجهة'!V70</f>
        <v>0</v>
      </c>
      <c r="AW70" s="127">
        <f>'نموذج أ - دراسة الجدوى -الجهة'!W70</f>
        <v>0</v>
      </c>
      <c r="AX70" s="16"/>
      <c r="AY70" s="121"/>
      <c r="AZ70" s="127">
        <f>'نموذج أ - دراسة الجدوى -الجهة'!X70</f>
        <v>0</v>
      </c>
      <c r="BA70" s="16"/>
      <c r="BB70" s="121"/>
      <c r="BC70" s="127">
        <f>'نموذج أ - دراسة الجدوى -الجهة'!Y70</f>
        <v>0</v>
      </c>
      <c r="BD70" s="16"/>
      <c r="BE70" s="121"/>
      <c r="BF70" s="29">
        <f>'نموذج أ - دراسة الجدوى -الجهة'!Z70</f>
        <v>0</v>
      </c>
      <c r="BG70" s="128">
        <f>'نموذج أ - دراسة الجدوى -الجهة'!AA70</f>
        <v>0</v>
      </c>
      <c r="BH70" s="127">
        <f>'نموذج أ - دراسة الجدوى -الجهة'!AB70</f>
        <v>0</v>
      </c>
      <c r="BI70" s="16"/>
      <c r="BJ70" s="121"/>
      <c r="BK70" s="127">
        <f>'نموذج أ - دراسة الجدوى -الجهة'!AC70</f>
        <v>0</v>
      </c>
      <c r="BL70" s="16"/>
      <c r="BM70" s="121"/>
      <c r="BN70" s="127">
        <f>'نموذج أ - دراسة الجدوى -الجهة'!AD70</f>
        <v>0</v>
      </c>
      <c r="BO70" s="16"/>
      <c r="BP70" s="121"/>
      <c r="BQ70" s="127">
        <f>'نموذج أ - دراسة الجدوى -الجهة'!AE70</f>
        <v>0</v>
      </c>
      <c r="BR70" s="16"/>
      <c r="BS70" s="121"/>
      <c r="BT70" s="127">
        <f>'نموذج أ - دراسة الجدوى -الجهة'!AF70</f>
        <v>0</v>
      </c>
      <c r="BU70" s="16"/>
      <c r="BV70" s="121"/>
      <c r="BW70" s="127">
        <f>'نموذج أ - دراسة الجدوى -الجهة'!AG70</f>
        <v>0</v>
      </c>
      <c r="BX70" s="16"/>
      <c r="BY70" s="121"/>
      <c r="BZ70" s="29">
        <f>'نموذج أ - دراسة الجدوى -الجهة'!AH70</f>
        <v>0</v>
      </c>
      <c r="CA70" s="128">
        <f>'نموذج أ - دراسة الجدوى -الجهة'!AI70</f>
        <v>0</v>
      </c>
      <c r="CB70" s="127">
        <f>'نموذج أ - دراسة الجدوى -الجهة'!AJ70</f>
        <v>0</v>
      </c>
      <c r="CC70" s="16"/>
      <c r="CD70" s="121"/>
      <c r="CE70" s="127">
        <f>'نموذج أ - دراسة الجدوى -الجهة'!AK70</f>
        <v>0</v>
      </c>
      <c r="CF70" s="16"/>
      <c r="CG70" s="121"/>
      <c r="CH70" s="127">
        <f>'نموذج أ - دراسة الجدوى -الجهة'!AL70</f>
        <v>0</v>
      </c>
      <c r="CI70" s="16"/>
      <c r="CJ70" s="121"/>
      <c r="CK70" s="29">
        <f>'نموذج أ - دراسة الجدوى -الجهة'!AM70</f>
        <v>0</v>
      </c>
      <c r="CL70" s="128">
        <f>'نموذج أ - دراسة الجدوى -الجهة'!AN70</f>
        <v>0</v>
      </c>
      <c r="CM70" s="29">
        <f>'نموذج أ - دراسة الجدوى -الجهة'!AO70</f>
        <v>0</v>
      </c>
      <c r="CN70" s="29">
        <f>'نموذج أ - دراسة الجدوى -الجهة'!AP70</f>
        <v>0</v>
      </c>
    </row>
    <row r="71" spans="1:92" s="17" customFormat="1" ht="30" customHeight="1" x14ac:dyDescent="0.5">
      <c r="A71" s="9" t="str">
        <f>'نموذج أ - دراسة الجدوى -الجهة'!A71</f>
        <v>مشروع جديد رقم63</v>
      </c>
      <c r="B71" s="125">
        <f>'نموذج أ - دراسة الجدوى -الجهة'!B71</f>
        <v>0</v>
      </c>
      <c r="C71" s="9">
        <f>'نموذج أ - دراسة الجدوى -الجهة'!C71</f>
        <v>0</v>
      </c>
      <c r="D71" s="109">
        <f>'نموذج أ - دراسة الجدوى -الجهة'!D71</f>
        <v>0</v>
      </c>
      <c r="E71" s="110">
        <f>'نموذج أ - دراسة الجدوى -الجهة'!E71</f>
        <v>0</v>
      </c>
      <c r="F71" s="125">
        <f>'نموذج أ - دراسة الجدوى -الجهة'!F71</f>
        <v>0</v>
      </c>
      <c r="G71" s="16"/>
      <c r="H71" s="123"/>
      <c r="I71" s="127">
        <f>'نموذج أ - دراسة الجدوى -الجهة'!G71</f>
        <v>0</v>
      </c>
      <c r="J71" s="16"/>
      <c r="K71" s="116"/>
      <c r="L71" s="127">
        <f>'نموذج أ - دراسة الجدوى -الجهة'!H71</f>
        <v>0</v>
      </c>
      <c r="M71" s="16"/>
      <c r="N71" s="116"/>
      <c r="O71" s="126">
        <f>'نموذج أ - دراسة الجدوى -الجهة'!I71</f>
        <v>0</v>
      </c>
      <c r="P71" s="119"/>
      <c r="Q71" s="121"/>
      <c r="R71" s="56">
        <f>'نموذج أ - دراسة الجدوى -الجهة'!J71</f>
        <v>0</v>
      </c>
      <c r="S71" s="16"/>
      <c r="T71" s="123"/>
      <c r="U71" s="29">
        <f>'نموذج أ - دراسة الجدوى -الجهة'!K71</f>
        <v>0</v>
      </c>
      <c r="V71" s="128">
        <f>'نموذج أ - دراسة الجدوى -الجهة'!L71</f>
        <v>0</v>
      </c>
      <c r="W71" s="127">
        <f>'نموذج أ - دراسة الجدوى -الجهة'!M71</f>
        <v>0</v>
      </c>
      <c r="X71" s="16"/>
      <c r="Y71" s="116"/>
      <c r="Z71" s="127">
        <f>'نموذج أ - دراسة الجدوى -الجهة'!N71</f>
        <v>0</v>
      </c>
      <c r="AA71" s="16"/>
      <c r="AB71" s="121"/>
      <c r="AC71" s="127">
        <f>'نموذج أ - دراسة الجدوى -الجهة'!O71</f>
        <v>0</v>
      </c>
      <c r="AD71" s="16"/>
      <c r="AE71" s="121"/>
      <c r="AF71" s="127">
        <f>'نموذج أ - دراسة الجدوى -الجهة'!P71</f>
        <v>0</v>
      </c>
      <c r="AG71" s="16"/>
      <c r="AH71" s="121"/>
      <c r="AI71" s="127">
        <f>'نموذج أ - دراسة الجدوى -الجهة'!Q71</f>
        <v>0</v>
      </c>
      <c r="AJ71" s="16"/>
      <c r="AK71" s="121"/>
      <c r="AL71" s="127">
        <f>'نموذج أ - دراسة الجدوى -الجهة'!R71</f>
        <v>0</v>
      </c>
      <c r="AM71" s="16"/>
      <c r="AN71" s="121"/>
      <c r="AO71" s="127">
        <f>'نموذج أ - دراسة الجدوى -الجهة'!S71</f>
        <v>0</v>
      </c>
      <c r="AP71" s="16"/>
      <c r="AQ71" s="121"/>
      <c r="AR71" s="127">
        <f>'نموذج أ - دراسة الجدوى -الجهة'!T71</f>
        <v>0</v>
      </c>
      <c r="AS71" s="16"/>
      <c r="AT71" s="121"/>
      <c r="AU71" s="29">
        <f>'نموذج أ - دراسة الجدوى -الجهة'!U71</f>
        <v>0</v>
      </c>
      <c r="AV71" s="128">
        <f>'نموذج أ - دراسة الجدوى -الجهة'!V71</f>
        <v>0</v>
      </c>
      <c r="AW71" s="127">
        <f>'نموذج أ - دراسة الجدوى -الجهة'!W71</f>
        <v>0</v>
      </c>
      <c r="AX71" s="16"/>
      <c r="AY71" s="121"/>
      <c r="AZ71" s="127">
        <f>'نموذج أ - دراسة الجدوى -الجهة'!X71</f>
        <v>0</v>
      </c>
      <c r="BA71" s="16"/>
      <c r="BB71" s="121"/>
      <c r="BC71" s="127">
        <f>'نموذج أ - دراسة الجدوى -الجهة'!Y71</f>
        <v>0</v>
      </c>
      <c r="BD71" s="16"/>
      <c r="BE71" s="121"/>
      <c r="BF71" s="29">
        <f>'نموذج أ - دراسة الجدوى -الجهة'!Z71</f>
        <v>0</v>
      </c>
      <c r="BG71" s="128">
        <f>'نموذج أ - دراسة الجدوى -الجهة'!AA71</f>
        <v>0</v>
      </c>
      <c r="BH71" s="127">
        <f>'نموذج أ - دراسة الجدوى -الجهة'!AB71</f>
        <v>0</v>
      </c>
      <c r="BI71" s="16"/>
      <c r="BJ71" s="121"/>
      <c r="BK71" s="127">
        <f>'نموذج أ - دراسة الجدوى -الجهة'!AC71</f>
        <v>0</v>
      </c>
      <c r="BL71" s="16"/>
      <c r="BM71" s="121"/>
      <c r="BN71" s="127">
        <f>'نموذج أ - دراسة الجدوى -الجهة'!AD71</f>
        <v>0</v>
      </c>
      <c r="BO71" s="16"/>
      <c r="BP71" s="121"/>
      <c r="BQ71" s="127">
        <f>'نموذج أ - دراسة الجدوى -الجهة'!AE71</f>
        <v>0</v>
      </c>
      <c r="BR71" s="16"/>
      <c r="BS71" s="121"/>
      <c r="BT71" s="127">
        <f>'نموذج أ - دراسة الجدوى -الجهة'!AF71</f>
        <v>0</v>
      </c>
      <c r="BU71" s="16"/>
      <c r="BV71" s="121"/>
      <c r="BW71" s="127">
        <f>'نموذج أ - دراسة الجدوى -الجهة'!AG71</f>
        <v>0</v>
      </c>
      <c r="BX71" s="16"/>
      <c r="BY71" s="121"/>
      <c r="BZ71" s="29">
        <f>'نموذج أ - دراسة الجدوى -الجهة'!AH71</f>
        <v>0</v>
      </c>
      <c r="CA71" s="128">
        <f>'نموذج أ - دراسة الجدوى -الجهة'!AI71</f>
        <v>0</v>
      </c>
      <c r="CB71" s="127">
        <f>'نموذج أ - دراسة الجدوى -الجهة'!AJ71</f>
        <v>0</v>
      </c>
      <c r="CC71" s="16"/>
      <c r="CD71" s="121"/>
      <c r="CE71" s="127">
        <f>'نموذج أ - دراسة الجدوى -الجهة'!AK71</f>
        <v>0</v>
      </c>
      <c r="CF71" s="16"/>
      <c r="CG71" s="121"/>
      <c r="CH71" s="127">
        <f>'نموذج أ - دراسة الجدوى -الجهة'!AL71</f>
        <v>0</v>
      </c>
      <c r="CI71" s="16"/>
      <c r="CJ71" s="121"/>
      <c r="CK71" s="29">
        <f>'نموذج أ - دراسة الجدوى -الجهة'!AM71</f>
        <v>0</v>
      </c>
      <c r="CL71" s="128">
        <f>'نموذج أ - دراسة الجدوى -الجهة'!AN71</f>
        <v>0</v>
      </c>
      <c r="CM71" s="29">
        <f>'نموذج أ - دراسة الجدوى -الجهة'!AO71</f>
        <v>0</v>
      </c>
      <c r="CN71" s="29">
        <f>'نموذج أ - دراسة الجدوى -الجهة'!AP71</f>
        <v>0</v>
      </c>
    </row>
    <row r="72" spans="1:92" s="17" customFormat="1" ht="30" customHeight="1" x14ac:dyDescent="0.5">
      <c r="A72" s="9" t="str">
        <f>'نموذج أ - دراسة الجدوى -الجهة'!A72</f>
        <v>مشروع جديد رقم64</v>
      </c>
      <c r="B72" s="125">
        <f>'نموذج أ - دراسة الجدوى -الجهة'!B72</f>
        <v>0</v>
      </c>
      <c r="C72" s="9">
        <f>'نموذج أ - دراسة الجدوى -الجهة'!C72</f>
        <v>0</v>
      </c>
      <c r="D72" s="109">
        <f>'نموذج أ - دراسة الجدوى -الجهة'!D72</f>
        <v>0</v>
      </c>
      <c r="E72" s="110">
        <f>'نموذج أ - دراسة الجدوى -الجهة'!E72</f>
        <v>0</v>
      </c>
      <c r="F72" s="125">
        <f>'نموذج أ - دراسة الجدوى -الجهة'!F72</f>
        <v>0</v>
      </c>
      <c r="G72" s="16"/>
      <c r="H72" s="123"/>
      <c r="I72" s="127">
        <f>'نموذج أ - دراسة الجدوى -الجهة'!G72</f>
        <v>0</v>
      </c>
      <c r="J72" s="16"/>
      <c r="K72" s="116"/>
      <c r="L72" s="127">
        <f>'نموذج أ - دراسة الجدوى -الجهة'!H72</f>
        <v>0</v>
      </c>
      <c r="M72" s="16"/>
      <c r="N72" s="116"/>
      <c r="O72" s="126">
        <f>'نموذج أ - دراسة الجدوى -الجهة'!I72</f>
        <v>0</v>
      </c>
      <c r="P72" s="119"/>
      <c r="Q72" s="121"/>
      <c r="R72" s="56">
        <f>'نموذج أ - دراسة الجدوى -الجهة'!J72</f>
        <v>0</v>
      </c>
      <c r="S72" s="16"/>
      <c r="T72" s="123"/>
      <c r="U72" s="29">
        <f>'نموذج أ - دراسة الجدوى -الجهة'!K72</f>
        <v>0</v>
      </c>
      <c r="V72" s="128">
        <f>'نموذج أ - دراسة الجدوى -الجهة'!L72</f>
        <v>0</v>
      </c>
      <c r="W72" s="127">
        <f>'نموذج أ - دراسة الجدوى -الجهة'!M72</f>
        <v>0</v>
      </c>
      <c r="X72" s="16"/>
      <c r="Y72" s="116"/>
      <c r="Z72" s="127">
        <f>'نموذج أ - دراسة الجدوى -الجهة'!N72</f>
        <v>0</v>
      </c>
      <c r="AA72" s="16"/>
      <c r="AB72" s="121"/>
      <c r="AC72" s="127">
        <f>'نموذج أ - دراسة الجدوى -الجهة'!O72</f>
        <v>0</v>
      </c>
      <c r="AD72" s="16"/>
      <c r="AE72" s="121"/>
      <c r="AF72" s="127">
        <f>'نموذج أ - دراسة الجدوى -الجهة'!P72</f>
        <v>0</v>
      </c>
      <c r="AG72" s="16"/>
      <c r="AH72" s="121"/>
      <c r="AI72" s="127">
        <f>'نموذج أ - دراسة الجدوى -الجهة'!Q72</f>
        <v>0</v>
      </c>
      <c r="AJ72" s="16"/>
      <c r="AK72" s="121"/>
      <c r="AL72" s="127">
        <f>'نموذج أ - دراسة الجدوى -الجهة'!R72</f>
        <v>0</v>
      </c>
      <c r="AM72" s="16"/>
      <c r="AN72" s="121"/>
      <c r="AO72" s="127">
        <f>'نموذج أ - دراسة الجدوى -الجهة'!S72</f>
        <v>0</v>
      </c>
      <c r="AP72" s="16"/>
      <c r="AQ72" s="121"/>
      <c r="AR72" s="127">
        <f>'نموذج أ - دراسة الجدوى -الجهة'!T72</f>
        <v>0</v>
      </c>
      <c r="AS72" s="16"/>
      <c r="AT72" s="121"/>
      <c r="AU72" s="29">
        <f>'نموذج أ - دراسة الجدوى -الجهة'!U72</f>
        <v>0</v>
      </c>
      <c r="AV72" s="128">
        <f>'نموذج أ - دراسة الجدوى -الجهة'!V72</f>
        <v>0</v>
      </c>
      <c r="AW72" s="127">
        <f>'نموذج أ - دراسة الجدوى -الجهة'!W72</f>
        <v>0</v>
      </c>
      <c r="AX72" s="16"/>
      <c r="AY72" s="121"/>
      <c r="AZ72" s="127">
        <f>'نموذج أ - دراسة الجدوى -الجهة'!X72</f>
        <v>0</v>
      </c>
      <c r="BA72" s="16"/>
      <c r="BB72" s="121"/>
      <c r="BC72" s="127">
        <f>'نموذج أ - دراسة الجدوى -الجهة'!Y72</f>
        <v>0</v>
      </c>
      <c r="BD72" s="16"/>
      <c r="BE72" s="121"/>
      <c r="BF72" s="29">
        <f>'نموذج أ - دراسة الجدوى -الجهة'!Z72</f>
        <v>0</v>
      </c>
      <c r="BG72" s="128">
        <f>'نموذج أ - دراسة الجدوى -الجهة'!AA72</f>
        <v>0</v>
      </c>
      <c r="BH72" s="127">
        <f>'نموذج أ - دراسة الجدوى -الجهة'!AB72</f>
        <v>0</v>
      </c>
      <c r="BI72" s="16"/>
      <c r="BJ72" s="121"/>
      <c r="BK72" s="127">
        <f>'نموذج أ - دراسة الجدوى -الجهة'!AC72</f>
        <v>0</v>
      </c>
      <c r="BL72" s="16"/>
      <c r="BM72" s="121"/>
      <c r="BN72" s="127">
        <f>'نموذج أ - دراسة الجدوى -الجهة'!AD72</f>
        <v>0</v>
      </c>
      <c r="BO72" s="16"/>
      <c r="BP72" s="121"/>
      <c r="BQ72" s="127">
        <f>'نموذج أ - دراسة الجدوى -الجهة'!AE72</f>
        <v>0</v>
      </c>
      <c r="BR72" s="16"/>
      <c r="BS72" s="121"/>
      <c r="BT72" s="127">
        <f>'نموذج أ - دراسة الجدوى -الجهة'!AF72</f>
        <v>0</v>
      </c>
      <c r="BU72" s="16"/>
      <c r="BV72" s="121"/>
      <c r="BW72" s="127">
        <f>'نموذج أ - دراسة الجدوى -الجهة'!AG72</f>
        <v>0</v>
      </c>
      <c r="BX72" s="16"/>
      <c r="BY72" s="121"/>
      <c r="BZ72" s="29">
        <f>'نموذج أ - دراسة الجدوى -الجهة'!AH72</f>
        <v>0</v>
      </c>
      <c r="CA72" s="128">
        <f>'نموذج أ - دراسة الجدوى -الجهة'!AI72</f>
        <v>0</v>
      </c>
      <c r="CB72" s="127">
        <f>'نموذج أ - دراسة الجدوى -الجهة'!AJ72</f>
        <v>0</v>
      </c>
      <c r="CC72" s="16"/>
      <c r="CD72" s="121"/>
      <c r="CE72" s="127">
        <f>'نموذج أ - دراسة الجدوى -الجهة'!AK72</f>
        <v>0</v>
      </c>
      <c r="CF72" s="16"/>
      <c r="CG72" s="121"/>
      <c r="CH72" s="127">
        <f>'نموذج أ - دراسة الجدوى -الجهة'!AL72</f>
        <v>0</v>
      </c>
      <c r="CI72" s="16"/>
      <c r="CJ72" s="121"/>
      <c r="CK72" s="29">
        <f>'نموذج أ - دراسة الجدوى -الجهة'!AM72</f>
        <v>0</v>
      </c>
      <c r="CL72" s="128">
        <f>'نموذج أ - دراسة الجدوى -الجهة'!AN72</f>
        <v>0</v>
      </c>
      <c r="CM72" s="29">
        <f>'نموذج أ - دراسة الجدوى -الجهة'!AO72</f>
        <v>0</v>
      </c>
      <c r="CN72" s="29">
        <f>'نموذج أ - دراسة الجدوى -الجهة'!AP72</f>
        <v>0</v>
      </c>
    </row>
    <row r="73" spans="1:92" s="17" customFormat="1" ht="30" customHeight="1" x14ac:dyDescent="0.5">
      <c r="A73" s="9" t="str">
        <f>'نموذج أ - دراسة الجدوى -الجهة'!A73</f>
        <v>مشروع جديد رقم65</v>
      </c>
      <c r="B73" s="125">
        <f>'نموذج أ - دراسة الجدوى -الجهة'!B73</f>
        <v>0</v>
      </c>
      <c r="C73" s="9">
        <f>'نموذج أ - دراسة الجدوى -الجهة'!C73</f>
        <v>0</v>
      </c>
      <c r="D73" s="109">
        <f>'نموذج أ - دراسة الجدوى -الجهة'!D73</f>
        <v>0</v>
      </c>
      <c r="E73" s="110">
        <f>'نموذج أ - دراسة الجدوى -الجهة'!E73</f>
        <v>0</v>
      </c>
      <c r="F73" s="125">
        <f>'نموذج أ - دراسة الجدوى -الجهة'!F73</f>
        <v>0</v>
      </c>
      <c r="G73" s="16"/>
      <c r="H73" s="123"/>
      <c r="I73" s="127">
        <f>'نموذج أ - دراسة الجدوى -الجهة'!G73</f>
        <v>0</v>
      </c>
      <c r="J73" s="16"/>
      <c r="K73" s="116"/>
      <c r="L73" s="127">
        <f>'نموذج أ - دراسة الجدوى -الجهة'!H73</f>
        <v>0</v>
      </c>
      <c r="M73" s="16"/>
      <c r="N73" s="116"/>
      <c r="O73" s="126">
        <f>'نموذج أ - دراسة الجدوى -الجهة'!I73</f>
        <v>0</v>
      </c>
      <c r="P73" s="119"/>
      <c r="Q73" s="121"/>
      <c r="R73" s="56">
        <f>'نموذج أ - دراسة الجدوى -الجهة'!J73</f>
        <v>0</v>
      </c>
      <c r="S73" s="16"/>
      <c r="T73" s="123"/>
      <c r="U73" s="29">
        <f>'نموذج أ - دراسة الجدوى -الجهة'!K73</f>
        <v>0</v>
      </c>
      <c r="V73" s="128">
        <f>'نموذج أ - دراسة الجدوى -الجهة'!L73</f>
        <v>0</v>
      </c>
      <c r="W73" s="127">
        <f>'نموذج أ - دراسة الجدوى -الجهة'!M73</f>
        <v>0</v>
      </c>
      <c r="X73" s="16"/>
      <c r="Y73" s="116"/>
      <c r="Z73" s="127">
        <f>'نموذج أ - دراسة الجدوى -الجهة'!N73</f>
        <v>0</v>
      </c>
      <c r="AA73" s="16"/>
      <c r="AB73" s="121"/>
      <c r="AC73" s="127">
        <f>'نموذج أ - دراسة الجدوى -الجهة'!O73</f>
        <v>0</v>
      </c>
      <c r="AD73" s="16"/>
      <c r="AE73" s="121"/>
      <c r="AF73" s="127">
        <f>'نموذج أ - دراسة الجدوى -الجهة'!P73</f>
        <v>0</v>
      </c>
      <c r="AG73" s="16"/>
      <c r="AH73" s="121"/>
      <c r="AI73" s="127">
        <f>'نموذج أ - دراسة الجدوى -الجهة'!Q73</f>
        <v>0</v>
      </c>
      <c r="AJ73" s="16"/>
      <c r="AK73" s="121"/>
      <c r="AL73" s="127">
        <f>'نموذج أ - دراسة الجدوى -الجهة'!R73</f>
        <v>0</v>
      </c>
      <c r="AM73" s="16"/>
      <c r="AN73" s="121"/>
      <c r="AO73" s="127">
        <f>'نموذج أ - دراسة الجدوى -الجهة'!S73</f>
        <v>0</v>
      </c>
      <c r="AP73" s="16"/>
      <c r="AQ73" s="121"/>
      <c r="AR73" s="127">
        <f>'نموذج أ - دراسة الجدوى -الجهة'!T73</f>
        <v>0</v>
      </c>
      <c r="AS73" s="16"/>
      <c r="AT73" s="121"/>
      <c r="AU73" s="29">
        <f>'نموذج أ - دراسة الجدوى -الجهة'!U73</f>
        <v>0</v>
      </c>
      <c r="AV73" s="128">
        <f>'نموذج أ - دراسة الجدوى -الجهة'!V73</f>
        <v>0</v>
      </c>
      <c r="AW73" s="127">
        <f>'نموذج أ - دراسة الجدوى -الجهة'!W73</f>
        <v>0</v>
      </c>
      <c r="AX73" s="16"/>
      <c r="AY73" s="121"/>
      <c r="AZ73" s="127">
        <f>'نموذج أ - دراسة الجدوى -الجهة'!X73</f>
        <v>0</v>
      </c>
      <c r="BA73" s="16"/>
      <c r="BB73" s="121"/>
      <c r="BC73" s="127">
        <f>'نموذج أ - دراسة الجدوى -الجهة'!Y73</f>
        <v>0</v>
      </c>
      <c r="BD73" s="16"/>
      <c r="BE73" s="121"/>
      <c r="BF73" s="29">
        <f>'نموذج أ - دراسة الجدوى -الجهة'!Z73</f>
        <v>0</v>
      </c>
      <c r="BG73" s="128">
        <f>'نموذج أ - دراسة الجدوى -الجهة'!AA73</f>
        <v>0</v>
      </c>
      <c r="BH73" s="127">
        <f>'نموذج أ - دراسة الجدوى -الجهة'!AB73</f>
        <v>0</v>
      </c>
      <c r="BI73" s="16"/>
      <c r="BJ73" s="121"/>
      <c r="BK73" s="127">
        <f>'نموذج أ - دراسة الجدوى -الجهة'!AC73</f>
        <v>0</v>
      </c>
      <c r="BL73" s="16"/>
      <c r="BM73" s="121"/>
      <c r="BN73" s="127">
        <f>'نموذج أ - دراسة الجدوى -الجهة'!AD73</f>
        <v>0</v>
      </c>
      <c r="BO73" s="16"/>
      <c r="BP73" s="121"/>
      <c r="BQ73" s="127">
        <f>'نموذج أ - دراسة الجدوى -الجهة'!AE73</f>
        <v>0</v>
      </c>
      <c r="BR73" s="16"/>
      <c r="BS73" s="121"/>
      <c r="BT73" s="127">
        <f>'نموذج أ - دراسة الجدوى -الجهة'!AF73</f>
        <v>0</v>
      </c>
      <c r="BU73" s="16"/>
      <c r="BV73" s="121"/>
      <c r="BW73" s="127">
        <f>'نموذج أ - دراسة الجدوى -الجهة'!AG73</f>
        <v>0</v>
      </c>
      <c r="BX73" s="16"/>
      <c r="BY73" s="121"/>
      <c r="BZ73" s="29">
        <f>'نموذج أ - دراسة الجدوى -الجهة'!AH73</f>
        <v>0</v>
      </c>
      <c r="CA73" s="128">
        <f>'نموذج أ - دراسة الجدوى -الجهة'!AI73</f>
        <v>0</v>
      </c>
      <c r="CB73" s="127">
        <f>'نموذج أ - دراسة الجدوى -الجهة'!AJ73</f>
        <v>0</v>
      </c>
      <c r="CC73" s="16"/>
      <c r="CD73" s="121"/>
      <c r="CE73" s="127">
        <f>'نموذج أ - دراسة الجدوى -الجهة'!AK73</f>
        <v>0</v>
      </c>
      <c r="CF73" s="16"/>
      <c r="CG73" s="121"/>
      <c r="CH73" s="127">
        <f>'نموذج أ - دراسة الجدوى -الجهة'!AL73</f>
        <v>0</v>
      </c>
      <c r="CI73" s="16"/>
      <c r="CJ73" s="121"/>
      <c r="CK73" s="29">
        <f>'نموذج أ - دراسة الجدوى -الجهة'!AM73</f>
        <v>0</v>
      </c>
      <c r="CL73" s="128">
        <f>'نموذج أ - دراسة الجدوى -الجهة'!AN73</f>
        <v>0</v>
      </c>
      <c r="CM73" s="29">
        <f>'نموذج أ - دراسة الجدوى -الجهة'!AO73</f>
        <v>0</v>
      </c>
      <c r="CN73" s="29">
        <f>'نموذج أ - دراسة الجدوى -الجهة'!AP73</f>
        <v>0</v>
      </c>
    </row>
    <row r="74" spans="1:92" s="17" customFormat="1" ht="30" customHeight="1" x14ac:dyDescent="0.5">
      <c r="A74" s="9" t="str">
        <f>'نموذج أ - دراسة الجدوى -الجهة'!A74</f>
        <v>مشروع جديد رقم66</v>
      </c>
      <c r="B74" s="125">
        <f>'نموذج أ - دراسة الجدوى -الجهة'!B74</f>
        <v>0</v>
      </c>
      <c r="C74" s="9">
        <f>'نموذج أ - دراسة الجدوى -الجهة'!C74</f>
        <v>0</v>
      </c>
      <c r="D74" s="109">
        <f>'نموذج أ - دراسة الجدوى -الجهة'!D74</f>
        <v>0</v>
      </c>
      <c r="E74" s="110">
        <f>'نموذج أ - دراسة الجدوى -الجهة'!E74</f>
        <v>0</v>
      </c>
      <c r="F74" s="125">
        <f>'نموذج أ - دراسة الجدوى -الجهة'!F74</f>
        <v>0</v>
      </c>
      <c r="G74" s="16"/>
      <c r="H74" s="123"/>
      <c r="I74" s="127">
        <f>'نموذج أ - دراسة الجدوى -الجهة'!G74</f>
        <v>0</v>
      </c>
      <c r="J74" s="16"/>
      <c r="K74" s="116"/>
      <c r="L74" s="127">
        <f>'نموذج أ - دراسة الجدوى -الجهة'!H74</f>
        <v>0</v>
      </c>
      <c r="M74" s="16"/>
      <c r="N74" s="116"/>
      <c r="O74" s="126">
        <f>'نموذج أ - دراسة الجدوى -الجهة'!I74</f>
        <v>0</v>
      </c>
      <c r="P74" s="119"/>
      <c r="Q74" s="121"/>
      <c r="R74" s="56">
        <f>'نموذج أ - دراسة الجدوى -الجهة'!J74</f>
        <v>0</v>
      </c>
      <c r="S74" s="16"/>
      <c r="T74" s="123"/>
      <c r="U74" s="29">
        <f>'نموذج أ - دراسة الجدوى -الجهة'!K74</f>
        <v>0</v>
      </c>
      <c r="V74" s="128">
        <f>'نموذج أ - دراسة الجدوى -الجهة'!L74</f>
        <v>0</v>
      </c>
      <c r="W74" s="127">
        <f>'نموذج أ - دراسة الجدوى -الجهة'!M74</f>
        <v>0</v>
      </c>
      <c r="X74" s="16"/>
      <c r="Y74" s="116"/>
      <c r="Z74" s="127">
        <f>'نموذج أ - دراسة الجدوى -الجهة'!N74</f>
        <v>0</v>
      </c>
      <c r="AA74" s="16"/>
      <c r="AB74" s="121"/>
      <c r="AC74" s="127">
        <f>'نموذج أ - دراسة الجدوى -الجهة'!O74</f>
        <v>0</v>
      </c>
      <c r="AD74" s="16"/>
      <c r="AE74" s="121"/>
      <c r="AF74" s="127">
        <f>'نموذج أ - دراسة الجدوى -الجهة'!P74</f>
        <v>0</v>
      </c>
      <c r="AG74" s="16"/>
      <c r="AH74" s="121"/>
      <c r="AI74" s="127">
        <f>'نموذج أ - دراسة الجدوى -الجهة'!Q74</f>
        <v>0</v>
      </c>
      <c r="AJ74" s="16"/>
      <c r="AK74" s="121"/>
      <c r="AL74" s="127">
        <f>'نموذج أ - دراسة الجدوى -الجهة'!R74</f>
        <v>0</v>
      </c>
      <c r="AM74" s="16"/>
      <c r="AN74" s="121"/>
      <c r="AO74" s="127">
        <f>'نموذج أ - دراسة الجدوى -الجهة'!S74</f>
        <v>0</v>
      </c>
      <c r="AP74" s="16"/>
      <c r="AQ74" s="121"/>
      <c r="AR74" s="127">
        <f>'نموذج أ - دراسة الجدوى -الجهة'!T74</f>
        <v>0</v>
      </c>
      <c r="AS74" s="16"/>
      <c r="AT74" s="121"/>
      <c r="AU74" s="29">
        <f>'نموذج أ - دراسة الجدوى -الجهة'!U74</f>
        <v>0</v>
      </c>
      <c r="AV74" s="128">
        <f>'نموذج أ - دراسة الجدوى -الجهة'!V74</f>
        <v>0</v>
      </c>
      <c r="AW74" s="127">
        <f>'نموذج أ - دراسة الجدوى -الجهة'!W74</f>
        <v>0</v>
      </c>
      <c r="AX74" s="16"/>
      <c r="AY74" s="121"/>
      <c r="AZ74" s="127">
        <f>'نموذج أ - دراسة الجدوى -الجهة'!X74</f>
        <v>0</v>
      </c>
      <c r="BA74" s="16"/>
      <c r="BB74" s="121"/>
      <c r="BC74" s="127">
        <f>'نموذج أ - دراسة الجدوى -الجهة'!Y74</f>
        <v>0</v>
      </c>
      <c r="BD74" s="16"/>
      <c r="BE74" s="121"/>
      <c r="BF74" s="29">
        <f>'نموذج أ - دراسة الجدوى -الجهة'!Z74</f>
        <v>0</v>
      </c>
      <c r="BG74" s="128">
        <f>'نموذج أ - دراسة الجدوى -الجهة'!AA74</f>
        <v>0</v>
      </c>
      <c r="BH74" s="127">
        <f>'نموذج أ - دراسة الجدوى -الجهة'!AB74</f>
        <v>0</v>
      </c>
      <c r="BI74" s="16"/>
      <c r="BJ74" s="121"/>
      <c r="BK74" s="127">
        <f>'نموذج أ - دراسة الجدوى -الجهة'!AC74</f>
        <v>0</v>
      </c>
      <c r="BL74" s="16"/>
      <c r="BM74" s="121"/>
      <c r="BN74" s="127">
        <f>'نموذج أ - دراسة الجدوى -الجهة'!AD74</f>
        <v>0</v>
      </c>
      <c r="BO74" s="16"/>
      <c r="BP74" s="121"/>
      <c r="BQ74" s="127">
        <f>'نموذج أ - دراسة الجدوى -الجهة'!AE74</f>
        <v>0</v>
      </c>
      <c r="BR74" s="16"/>
      <c r="BS74" s="121"/>
      <c r="BT74" s="127">
        <f>'نموذج أ - دراسة الجدوى -الجهة'!AF74</f>
        <v>0</v>
      </c>
      <c r="BU74" s="16"/>
      <c r="BV74" s="121"/>
      <c r="BW74" s="127">
        <f>'نموذج أ - دراسة الجدوى -الجهة'!AG74</f>
        <v>0</v>
      </c>
      <c r="BX74" s="16"/>
      <c r="BY74" s="121"/>
      <c r="BZ74" s="29">
        <f>'نموذج أ - دراسة الجدوى -الجهة'!AH74</f>
        <v>0</v>
      </c>
      <c r="CA74" s="128">
        <f>'نموذج أ - دراسة الجدوى -الجهة'!AI74</f>
        <v>0</v>
      </c>
      <c r="CB74" s="127">
        <f>'نموذج أ - دراسة الجدوى -الجهة'!AJ74</f>
        <v>0</v>
      </c>
      <c r="CC74" s="16"/>
      <c r="CD74" s="121"/>
      <c r="CE74" s="127">
        <f>'نموذج أ - دراسة الجدوى -الجهة'!AK74</f>
        <v>0</v>
      </c>
      <c r="CF74" s="16"/>
      <c r="CG74" s="121"/>
      <c r="CH74" s="127">
        <f>'نموذج أ - دراسة الجدوى -الجهة'!AL74</f>
        <v>0</v>
      </c>
      <c r="CI74" s="16"/>
      <c r="CJ74" s="121"/>
      <c r="CK74" s="29">
        <f>'نموذج أ - دراسة الجدوى -الجهة'!AM74</f>
        <v>0</v>
      </c>
      <c r="CL74" s="128">
        <f>'نموذج أ - دراسة الجدوى -الجهة'!AN74</f>
        <v>0</v>
      </c>
      <c r="CM74" s="29">
        <f>'نموذج أ - دراسة الجدوى -الجهة'!AO74</f>
        <v>0</v>
      </c>
      <c r="CN74" s="29">
        <f>'نموذج أ - دراسة الجدوى -الجهة'!AP74</f>
        <v>0</v>
      </c>
    </row>
    <row r="75" spans="1:92" s="17" customFormat="1" ht="30" customHeight="1" x14ac:dyDescent="0.5">
      <c r="A75" s="9" t="str">
        <f>'نموذج أ - دراسة الجدوى -الجهة'!A75</f>
        <v>مشروع جديد رقم67</v>
      </c>
      <c r="B75" s="125">
        <f>'نموذج أ - دراسة الجدوى -الجهة'!B75</f>
        <v>0</v>
      </c>
      <c r="C75" s="9">
        <f>'نموذج أ - دراسة الجدوى -الجهة'!C75</f>
        <v>0</v>
      </c>
      <c r="D75" s="109">
        <f>'نموذج أ - دراسة الجدوى -الجهة'!D75</f>
        <v>0</v>
      </c>
      <c r="E75" s="110">
        <f>'نموذج أ - دراسة الجدوى -الجهة'!E75</f>
        <v>0</v>
      </c>
      <c r="F75" s="125">
        <f>'نموذج أ - دراسة الجدوى -الجهة'!F75</f>
        <v>0</v>
      </c>
      <c r="G75" s="16"/>
      <c r="H75" s="123"/>
      <c r="I75" s="127">
        <f>'نموذج أ - دراسة الجدوى -الجهة'!G75</f>
        <v>0</v>
      </c>
      <c r="J75" s="16"/>
      <c r="K75" s="116"/>
      <c r="L75" s="127">
        <f>'نموذج أ - دراسة الجدوى -الجهة'!H75</f>
        <v>0</v>
      </c>
      <c r="M75" s="16"/>
      <c r="N75" s="116"/>
      <c r="O75" s="126">
        <f>'نموذج أ - دراسة الجدوى -الجهة'!I75</f>
        <v>0</v>
      </c>
      <c r="P75" s="119"/>
      <c r="Q75" s="121"/>
      <c r="R75" s="56">
        <f>'نموذج أ - دراسة الجدوى -الجهة'!J75</f>
        <v>0</v>
      </c>
      <c r="S75" s="16"/>
      <c r="T75" s="123"/>
      <c r="U75" s="29">
        <f>'نموذج أ - دراسة الجدوى -الجهة'!K75</f>
        <v>0</v>
      </c>
      <c r="V75" s="128">
        <f>'نموذج أ - دراسة الجدوى -الجهة'!L75</f>
        <v>0</v>
      </c>
      <c r="W75" s="127">
        <f>'نموذج أ - دراسة الجدوى -الجهة'!M75</f>
        <v>0</v>
      </c>
      <c r="X75" s="16"/>
      <c r="Y75" s="116"/>
      <c r="Z75" s="127">
        <f>'نموذج أ - دراسة الجدوى -الجهة'!N75</f>
        <v>0</v>
      </c>
      <c r="AA75" s="16"/>
      <c r="AB75" s="121"/>
      <c r="AC75" s="127">
        <f>'نموذج أ - دراسة الجدوى -الجهة'!O75</f>
        <v>0</v>
      </c>
      <c r="AD75" s="16"/>
      <c r="AE75" s="121"/>
      <c r="AF75" s="127">
        <f>'نموذج أ - دراسة الجدوى -الجهة'!P75</f>
        <v>0</v>
      </c>
      <c r="AG75" s="16"/>
      <c r="AH75" s="121"/>
      <c r="AI75" s="127">
        <f>'نموذج أ - دراسة الجدوى -الجهة'!Q75</f>
        <v>0</v>
      </c>
      <c r="AJ75" s="16"/>
      <c r="AK75" s="121"/>
      <c r="AL75" s="127">
        <f>'نموذج أ - دراسة الجدوى -الجهة'!R75</f>
        <v>0</v>
      </c>
      <c r="AM75" s="16"/>
      <c r="AN75" s="121"/>
      <c r="AO75" s="127">
        <f>'نموذج أ - دراسة الجدوى -الجهة'!S75</f>
        <v>0</v>
      </c>
      <c r="AP75" s="16"/>
      <c r="AQ75" s="121"/>
      <c r="AR75" s="127">
        <f>'نموذج أ - دراسة الجدوى -الجهة'!T75</f>
        <v>0</v>
      </c>
      <c r="AS75" s="16"/>
      <c r="AT75" s="121"/>
      <c r="AU75" s="29">
        <f>'نموذج أ - دراسة الجدوى -الجهة'!U75</f>
        <v>0</v>
      </c>
      <c r="AV75" s="128">
        <f>'نموذج أ - دراسة الجدوى -الجهة'!V75</f>
        <v>0</v>
      </c>
      <c r="AW75" s="127">
        <f>'نموذج أ - دراسة الجدوى -الجهة'!W75</f>
        <v>0</v>
      </c>
      <c r="AX75" s="16"/>
      <c r="AY75" s="121"/>
      <c r="AZ75" s="127">
        <f>'نموذج أ - دراسة الجدوى -الجهة'!X75</f>
        <v>0</v>
      </c>
      <c r="BA75" s="16"/>
      <c r="BB75" s="121"/>
      <c r="BC75" s="127">
        <f>'نموذج أ - دراسة الجدوى -الجهة'!Y75</f>
        <v>0</v>
      </c>
      <c r="BD75" s="16"/>
      <c r="BE75" s="121"/>
      <c r="BF75" s="29">
        <f>'نموذج أ - دراسة الجدوى -الجهة'!Z75</f>
        <v>0</v>
      </c>
      <c r="BG75" s="128">
        <f>'نموذج أ - دراسة الجدوى -الجهة'!AA75</f>
        <v>0</v>
      </c>
      <c r="BH75" s="127">
        <f>'نموذج أ - دراسة الجدوى -الجهة'!AB75</f>
        <v>0</v>
      </c>
      <c r="BI75" s="16"/>
      <c r="BJ75" s="121"/>
      <c r="BK75" s="127">
        <f>'نموذج أ - دراسة الجدوى -الجهة'!AC75</f>
        <v>0</v>
      </c>
      <c r="BL75" s="16"/>
      <c r="BM75" s="121"/>
      <c r="BN75" s="127">
        <f>'نموذج أ - دراسة الجدوى -الجهة'!AD75</f>
        <v>0</v>
      </c>
      <c r="BO75" s="16"/>
      <c r="BP75" s="121"/>
      <c r="BQ75" s="127">
        <f>'نموذج أ - دراسة الجدوى -الجهة'!AE75</f>
        <v>0</v>
      </c>
      <c r="BR75" s="16"/>
      <c r="BS75" s="121"/>
      <c r="BT75" s="127">
        <f>'نموذج أ - دراسة الجدوى -الجهة'!AF75</f>
        <v>0</v>
      </c>
      <c r="BU75" s="16"/>
      <c r="BV75" s="121"/>
      <c r="BW75" s="127">
        <f>'نموذج أ - دراسة الجدوى -الجهة'!AG75</f>
        <v>0</v>
      </c>
      <c r="BX75" s="16"/>
      <c r="BY75" s="121"/>
      <c r="BZ75" s="29">
        <f>'نموذج أ - دراسة الجدوى -الجهة'!AH75</f>
        <v>0</v>
      </c>
      <c r="CA75" s="128">
        <f>'نموذج أ - دراسة الجدوى -الجهة'!AI75</f>
        <v>0</v>
      </c>
      <c r="CB75" s="127">
        <f>'نموذج أ - دراسة الجدوى -الجهة'!AJ75</f>
        <v>0</v>
      </c>
      <c r="CC75" s="16"/>
      <c r="CD75" s="121"/>
      <c r="CE75" s="127">
        <f>'نموذج أ - دراسة الجدوى -الجهة'!AK75</f>
        <v>0</v>
      </c>
      <c r="CF75" s="16"/>
      <c r="CG75" s="121"/>
      <c r="CH75" s="127">
        <f>'نموذج أ - دراسة الجدوى -الجهة'!AL75</f>
        <v>0</v>
      </c>
      <c r="CI75" s="16"/>
      <c r="CJ75" s="121"/>
      <c r="CK75" s="29">
        <f>'نموذج أ - دراسة الجدوى -الجهة'!AM75</f>
        <v>0</v>
      </c>
      <c r="CL75" s="128">
        <f>'نموذج أ - دراسة الجدوى -الجهة'!AN75</f>
        <v>0</v>
      </c>
      <c r="CM75" s="29">
        <f>'نموذج أ - دراسة الجدوى -الجهة'!AO75</f>
        <v>0</v>
      </c>
      <c r="CN75" s="29">
        <f>'نموذج أ - دراسة الجدوى -الجهة'!AP75</f>
        <v>0</v>
      </c>
    </row>
    <row r="76" spans="1:92" s="17" customFormat="1" ht="30" customHeight="1" x14ac:dyDescent="0.5">
      <c r="A76" s="9" t="str">
        <f>'نموذج أ - دراسة الجدوى -الجهة'!A76</f>
        <v>مشروع جديد رقم68</v>
      </c>
      <c r="B76" s="125">
        <f>'نموذج أ - دراسة الجدوى -الجهة'!B76</f>
        <v>0</v>
      </c>
      <c r="C76" s="9">
        <f>'نموذج أ - دراسة الجدوى -الجهة'!C76</f>
        <v>0</v>
      </c>
      <c r="D76" s="109">
        <f>'نموذج أ - دراسة الجدوى -الجهة'!D76</f>
        <v>0</v>
      </c>
      <c r="E76" s="110">
        <f>'نموذج أ - دراسة الجدوى -الجهة'!E76</f>
        <v>0</v>
      </c>
      <c r="F76" s="125">
        <f>'نموذج أ - دراسة الجدوى -الجهة'!F76</f>
        <v>0</v>
      </c>
      <c r="G76" s="16"/>
      <c r="H76" s="123"/>
      <c r="I76" s="127">
        <f>'نموذج أ - دراسة الجدوى -الجهة'!G76</f>
        <v>0</v>
      </c>
      <c r="J76" s="16"/>
      <c r="K76" s="116"/>
      <c r="L76" s="127">
        <f>'نموذج أ - دراسة الجدوى -الجهة'!H76</f>
        <v>0</v>
      </c>
      <c r="M76" s="16"/>
      <c r="N76" s="116"/>
      <c r="O76" s="126">
        <f>'نموذج أ - دراسة الجدوى -الجهة'!I76</f>
        <v>0</v>
      </c>
      <c r="P76" s="119"/>
      <c r="Q76" s="121"/>
      <c r="R76" s="56">
        <f>'نموذج أ - دراسة الجدوى -الجهة'!J76</f>
        <v>0</v>
      </c>
      <c r="S76" s="16"/>
      <c r="T76" s="123"/>
      <c r="U76" s="29">
        <f>'نموذج أ - دراسة الجدوى -الجهة'!K76</f>
        <v>0</v>
      </c>
      <c r="V76" s="128">
        <f>'نموذج أ - دراسة الجدوى -الجهة'!L76</f>
        <v>0</v>
      </c>
      <c r="W76" s="127">
        <f>'نموذج أ - دراسة الجدوى -الجهة'!M76</f>
        <v>0</v>
      </c>
      <c r="X76" s="16"/>
      <c r="Y76" s="116"/>
      <c r="Z76" s="127">
        <f>'نموذج أ - دراسة الجدوى -الجهة'!N76</f>
        <v>0</v>
      </c>
      <c r="AA76" s="16"/>
      <c r="AB76" s="121"/>
      <c r="AC76" s="127">
        <f>'نموذج أ - دراسة الجدوى -الجهة'!O76</f>
        <v>0</v>
      </c>
      <c r="AD76" s="16"/>
      <c r="AE76" s="121"/>
      <c r="AF76" s="127">
        <f>'نموذج أ - دراسة الجدوى -الجهة'!P76</f>
        <v>0</v>
      </c>
      <c r="AG76" s="16"/>
      <c r="AH76" s="121"/>
      <c r="AI76" s="127">
        <f>'نموذج أ - دراسة الجدوى -الجهة'!Q76</f>
        <v>0</v>
      </c>
      <c r="AJ76" s="16"/>
      <c r="AK76" s="121"/>
      <c r="AL76" s="127">
        <f>'نموذج أ - دراسة الجدوى -الجهة'!R76</f>
        <v>0</v>
      </c>
      <c r="AM76" s="16"/>
      <c r="AN76" s="121"/>
      <c r="AO76" s="127">
        <f>'نموذج أ - دراسة الجدوى -الجهة'!S76</f>
        <v>0</v>
      </c>
      <c r="AP76" s="16"/>
      <c r="AQ76" s="121"/>
      <c r="AR76" s="127">
        <f>'نموذج أ - دراسة الجدوى -الجهة'!T76</f>
        <v>0</v>
      </c>
      <c r="AS76" s="16"/>
      <c r="AT76" s="121"/>
      <c r="AU76" s="29">
        <f>'نموذج أ - دراسة الجدوى -الجهة'!U76</f>
        <v>0</v>
      </c>
      <c r="AV76" s="128">
        <f>'نموذج أ - دراسة الجدوى -الجهة'!V76</f>
        <v>0</v>
      </c>
      <c r="AW76" s="127">
        <f>'نموذج أ - دراسة الجدوى -الجهة'!W76</f>
        <v>0</v>
      </c>
      <c r="AX76" s="16"/>
      <c r="AY76" s="121"/>
      <c r="AZ76" s="127">
        <f>'نموذج أ - دراسة الجدوى -الجهة'!X76</f>
        <v>0</v>
      </c>
      <c r="BA76" s="16"/>
      <c r="BB76" s="121"/>
      <c r="BC76" s="127">
        <f>'نموذج أ - دراسة الجدوى -الجهة'!Y76</f>
        <v>0</v>
      </c>
      <c r="BD76" s="16"/>
      <c r="BE76" s="121"/>
      <c r="BF76" s="29">
        <f>'نموذج أ - دراسة الجدوى -الجهة'!Z76</f>
        <v>0</v>
      </c>
      <c r="BG76" s="128">
        <f>'نموذج أ - دراسة الجدوى -الجهة'!AA76</f>
        <v>0</v>
      </c>
      <c r="BH76" s="127">
        <f>'نموذج أ - دراسة الجدوى -الجهة'!AB76</f>
        <v>0</v>
      </c>
      <c r="BI76" s="16"/>
      <c r="BJ76" s="121"/>
      <c r="BK76" s="127">
        <f>'نموذج أ - دراسة الجدوى -الجهة'!AC76</f>
        <v>0</v>
      </c>
      <c r="BL76" s="16"/>
      <c r="BM76" s="121"/>
      <c r="BN76" s="127">
        <f>'نموذج أ - دراسة الجدوى -الجهة'!AD76</f>
        <v>0</v>
      </c>
      <c r="BO76" s="16"/>
      <c r="BP76" s="121"/>
      <c r="BQ76" s="127">
        <f>'نموذج أ - دراسة الجدوى -الجهة'!AE76</f>
        <v>0</v>
      </c>
      <c r="BR76" s="16"/>
      <c r="BS76" s="121"/>
      <c r="BT76" s="127">
        <f>'نموذج أ - دراسة الجدوى -الجهة'!AF76</f>
        <v>0</v>
      </c>
      <c r="BU76" s="16"/>
      <c r="BV76" s="121"/>
      <c r="BW76" s="127">
        <f>'نموذج أ - دراسة الجدوى -الجهة'!AG76</f>
        <v>0</v>
      </c>
      <c r="BX76" s="16"/>
      <c r="BY76" s="121"/>
      <c r="BZ76" s="29">
        <f>'نموذج أ - دراسة الجدوى -الجهة'!AH76</f>
        <v>0</v>
      </c>
      <c r="CA76" s="128">
        <f>'نموذج أ - دراسة الجدوى -الجهة'!AI76</f>
        <v>0</v>
      </c>
      <c r="CB76" s="127">
        <f>'نموذج أ - دراسة الجدوى -الجهة'!AJ76</f>
        <v>0</v>
      </c>
      <c r="CC76" s="16"/>
      <c r="CD76" s="121"/>
      <c r="CE76" s="127">
        <f>'نموذج أ - دراسة الجدوى -الجهة'!AK76</f>
        <v>0</v>
      </c>
      <c r="CF76" s="16"/>
      <c r="CG76" s="121"/>
      <c r="CH76" s="127">
        <f>'نموذج أ - دراسة الجدوى -الجهة'!AL76</f>
        <v>0</v>
      </c>
      <c r="CI76" s="16"/>
      <c r="CJ76" s="121"/>
      <c r="CK76" s="29">
        <f>'نموذج أ - دراسة الجدوى -الجهة'!AM76</f>
        <v>0</v>
      </c>
      <c r="CL76" s="128">
        <f>'نموذج أ - دراسة الجدوى -الجهة'!AN76</f>
        <v>0</v>
      </c>
      <c r="CM76" s="29">
        <f>'نموذج أ - دراسة الجدوى -الجهة'!AO76</f>
        <v>0</v>
      </c>
      <c r="CN76" s="29">
        <f>'نموذج أ - دراسة الجدوى -الجهة'!AP76</f>
        <v>0</v>
      </c>
    </row>
    <row r="77" spans="1:92" s="17" customFormat="1" ht="30" customHeight="1" x14ac:dyDescent="0.5">
      <c r="A77" s="9" t="str">
        <f>'نموذج أ - دراسة الجدوى -الجهة'!A77</f>
        <v>مشروع جديد رقم69</v>
      </c>
      <c r="B77" s="125">
        <f>'نموذج أ - دراسة الجدوى -الجهة'!B77</f>
        <v>0</v>
      </c>
      <c r="C77" s="9">
        <f>'نموذج أ - دراسة الجدوى -الجهة'!C77</f>
        <v>0</v>
      </c>
      <c r="D77" s="109">
        <f>'نموذج أ - دراسة الجدوى -الجهة'!D77</f>
        <v>0</v>
      </c>
      <c r="E77" s="110">
        <f>'نموذج أ - دراسة الجدوى -الجهة'!E77</f>
        <v>0</v>
      </c>
      <c r="F77" s="125">
        <f>'نموذج أ - دراسة الجدوى -الجهة'!F77</f>
        <v>0</v>
      </c>
      <c r="G77" s="16"/>
      <c r="H77" s="123"/>
      <c r="I77" s="127">
        <f>'نموذج أ - دراسة الجدوى -الجهة'!G77</f>
        <v>0</v>
      </c>
      <c r="J77" s="16"/>
      <c r="K77" s="116"/>
      <c r="L77" s="127">
        <f>'نموذج أ - دراسة الجدوى -الجهة'!H77</f>
        <v>0</v>
      </c>
      <c r="M77" s="16"/>
      <c r="N77" s="116"/>
      <c r="O77" s="126">
        <f>'نموذج أ - دراسة الجدوى -الجهة'!I77</f>
        <v>0</v>
      </c>
      <c r="P77" s="119"/>
      <c r="Q77" s="121"/>
      <c r="R77" s="56">
        <f>'نموذج أ - دراسة الجدوى -الجهة'!J77</f>
        <v>0</v>
      </c>
      <c r="S77" s="16"/>
      <c r="T77" s="123"/>
      <c r="U77" s="29">
        <f>'نموذج أ - دراسة الجدوى -الجهة'!K77</f>
        <v>0</v>
      </c>
      <c r="V77" s="128">
        <f>'نموذج أ - دراسة الجدوى -الجهة'!L77</f>
        <v>0</v>
      </c>
      <c r="W77" s="127">
        <f>'نموذج أ - دراسة الجدوى -الجهة'!M77</f>
        <v>0</v>
      </c>
      <c r="X77" s="16"/>
      <c r="Y77" s="116"/>
      <c r="Z77" s="127">
        <f>'نموذج أ - دراسة الجدوى -الجهة'!N77</f>
        <v>0</v>
      </c>
      <c r="AA77" s="16"/>
      <c r="AB77" s="121"/>
      <c r="AC77" s="127">
        <f>'نموذج أ - دراسة الجدوى -الجهة'!O77</f>
        <v>0</v>
      </c>
      <c r="AD77" s="16"/>
      <c r="AE77" s="121"/>
      <c r="AF77" s="127">
        <f>'نموذج أ - دراسة الجدوى -الجهة'!P77</f>
        <v>0</v>
      </c>
      <c r="AG77" s="16"/>
      <c r="AH77" s="121"/>
      <c r="AI77" s="127">
        <f>'نموذج أ - دراسة الجدوى -الجهة'!Q77</f>
        <v>0</v>
      </c>
      <c r="AJ77" s="16"/>
      <c r="AK77" s="121"/>
      <c r="AL77" s="127">
        <f>'نموذج أ - دراسة الجدوى -الجهة'!R77</f>
        <v>0</v>
      </c>
      <c r="AM77" s="16"/>
      <c r="AN77" s="121"/>
      <c r="AO77" s="127">
        <f>'نموذج أ - دراسة الجدوى -الجهة'!S77</f>
        <v>0</v>
      </c>
      <c r="AP77" s="16"/>
      <c r="AQ77" s="121"/>
      <c r="AR77" s="127">
        <f>'نموذج أ - دراسة الجدوى -الجهة'!T77</f>
        <v>0</v>
      </c>
      <c r="AS77" s="16"/>
      <c r="AT77" s="121"/>
      <c r="AU77" s="29">
        <f>'نموذج أ - دراسة الجدوى -الجهة'!U77</f>
        <v>0</v>
      </c>
      <c r="AV77" s="128">
        <f>'نموذج أ - دراسة الجدوى -الجهة'!V77</f>
        <v>0</v>
      </c>
      <c r="AW77" s="127">
        <f>'نموذج أ - دراسة الجدوى -الجهة'!W77</f>
        <v>0</v>
      </c>
      <c r="AX77" s="16"/>
      <c r="AY77" s="121"/>
      <c r="AZ77" s="127">
        <f>'نموذج أ - دراسة الجدوى -الجهة'!X77</f>
        <v>0</v>
      </c>
      <c r="BA77" s="16"/>
      <c r="BB77" s="121"/>
      <c r="BC77" s="127">
        <f>'نموذج أ - دراسة الجدوى -الجهة'!Y77</f>
        <v>0</v>
      </c>
      <c r="BD77" s="16"/>
      <c r="BE77" s="121"/>
      <c r="BF77" s="29">
        <f>'نموذج أ - دراسة الجدوى -الجهة'!Z77</f>
        <v>0</v>
      </c>
      <c r="BG77" s="128">
        <f>'نموذج أ - دراسة الجدوى -الجهة'!AA77</f>
        <v>0</v>
      </c>
      <c r="BH77" s="127">
        <f>'نموذج أ - دراسة الجدوى -الجهة'!AB77</f>
        <v>0</v>
      </c>
      <c r="BI77" s="16"/>
      <c r="BJ77" s="121"/>
      <c r="BK77" s="127">
        <f>'نموذج أ - دراسة الجدوى -الجهة'!AC77</f>
        <v>0</v>
      </c>
      <c r="BL77" s="16"/>
      <c r="BM77" s="121"/>
      <c r="BN77" s="127">
        <f>'نموذج أ - دراسة الجدوى -الجهة'!AD77</f>
        <v>0</v>
      </c>
      <c r="BO77" s="16"/>
      <c r="BP77" s="121"/>
      <c r="BQ77" s="127">
        <f>'نموذج أ - دراسة الجدوى -الجهة'!AE77</f>
        <v>0</v>
      </c>
      <c r="BR77" s="16"/>
      <c r="BS77" s="121"/>
      <c r="BT77" s="127">
        <f>'نموذج أ - دراسة الجدوى -الجهة'!AF77</f>
        <v>0</v>
      </c>
      <c r="BU77" s="16"/>
      <c r="BV77" s="121"/>
      <c r="BW77" s="127">
        <f>'نموذج أ - دراسة الجدوى -الجهة'!AG77</f>
        <v>0</v>
      </c>
      <c r="BX77" s="16"/>
      <c r="BY77" s="121"/>
      <c r="BZ77" s="29">
        <f>'نموذج أ - دراسة الجدوى -الجهة'!AH77</f>
        <v>0</v>
      </c>
      <c r="CA77" s="128">
        <f>'نموذج أ - دراسة الجدوى -الجهة'!AI77</f>
        <v>0</v>
      </c>
      <c r="CB77" s="127">
        <f>'نموذج أ - دراسة الجدوى -الجهة'!AJ77</f>
        <v>0</v>
      </c>
      <c r="CC77" s="16"/>
      <c r="CD77" s="121"/>
      <c r="CE77" s="127">
        <f>'نموذج أ - دراسة الجدوى -الجهة'!AK77</f>
        <v>0</v>
      </c>
      <c r="CF77" s="16"/>
      <c r="CG77" s="121"/>
      <c r="CH77" s="127">
        <f>'نموذج أ - دراسة الجدوى -الجهة'!AL77</f>
        <v>0</v>
      </c>
      <c r="CI77" s="16"/>
      <c r="CJ77" s="121"/>
      <c r="CK77" s="29">
        <f>'نموذج أ - دراسة الجدوى -الجهة'!AM77</f>
        <v>0</v>
      </c>
      <c r="CL77" s="128">
        <f>'نموذج أ - دراسة الجدوى -الجهة'!AN77</f>
        <v>0</v>
      </c>
      <c r="CM77" s="29">
        <f>'نموذج أ - دراسة الجدوى -الجهة'!AO77</f>
        <v>0</v>
      </c>
      <c r="CN77" s="29">
        <f>'نموذج أ - دراسة الجدوى -الجهة'!AP77</f>
        <v>0</v>
      </c>
    </row>
    <row r="78" spans="1:92" s="17" customFormat="1" ht="30" customHeight="1" x14ac:dyDescent="0.5">
      <c r="A78" s="9" t="str">
        <f>'نموذج أ - دراسة الجدوى -الجهة'!A78</f>
        <v>مشروع جديد رقم70</v>
      </c>
      <c r="B78" s="125">
        <f>'نموذج أ - دراسة الجدوى -الجهة'!B78</f>
        <v>0</v>
      </c>
      <c r="C78" s="9">
        <f>'نموذج أ - دراسة الجدوى -الجهة'!C78</f>
        <v>0</v>
      </c>
      <c r="D78" s="109">
        <f>'نموذج أ - دراسة الجدوى -الجهة'!D78</f>
        <v>0</v>
      </c>
      <c r="E78" s="110">
        <f>'نموذج أ - دراسة الجدوى -الجهة'!E78</f>
        <v>0</v>
      </c>
      <c r="F78" s="125">
        <f>'نموذج أ - دراسة الجدوى -الجهة'!F78</f>
        <v>0</v>
      </c>
      <c r="G78" s="16"/>
      <c r="H78" s="123"/>
      <c r="I78" s="127">
        <f>'نموذج أ - دراسة الجدوى -الجهة'!G78</f>
        <v>0</v>
      </c>
      <c r="J78" s="16"/>
      <c r="K78" s="116"/>
      <c r="L78" s="127">
        <f>'نموذج أ - دراسة الجدوى -الجهة'!H78</f>
        <v>0</v>
      </c>
      <c r="M78" s="16"/>
      <c r="N78" s="116"/>
      <c r="O78" s="126">
        <f>'نموذج أ - دراسة الجدوى -الجهة'!I78</f>
        <v>0</v>
      </c>
      <c r="P78" s="119"/>
      <c r="Q78" s="121"/>
      <c r="R78" s="56">
        <f>'نموذج أ - دراسة الجدوى -الجهة'!J78</f>
        <v>0</v>
      </c>
      <c r="S78" s="16"/>
      <c r="T78" s="123"/>
      <c r="U78" s="29">
        <f>'نموذج أ - دراسة الجدوى -الجهة'!K78</f>
        <v>0</v>
      </c>
      <c r="V78" s="128">
        <f>'نموذج أ - دراسة الجدوى -الجهة'!L78</f>
        <v>0</v>
      </c>
      <c r="W78" s="127">
        <f>'نموذج أ - دراسة الجدوى -الجهة'!M78</f>
        <v>0</v>
      </c>
      <c r="X78" s="16"/>
      <c r="Y78" s="116"/>
      <c r="Z78" s="127">
        <f>'نموذج أ - دراسة الجدوى -الجهة'!N78</f>
        <v>0</v>
      </c>
      <c r="AA78" s="16"/>
      <c r="AB78" s="121"/>
      <c r="AC78" s="127">
        <f>'نموذج أ - دراسة الجدوى -الجهة'!O78</f>
        <v>0</v>
      </c>
      <c r="AD78" s="16"/>
      <c r="AE78" s="121"/>
      <c r="AF78" s="127">
        <f>'نموذج أ - دراسة الجدوى -الجهة'!P78</f>
        <v>0</v>
      </c>
      <c r="AG78" s="16"/>
      <c r="AH78" s="121"/>
      <c r="AI78" s="127">
        <f>'نموذج أ - دراسة الجدوى -الجهة'!Q78</f>
        <v>0</v>
      </c>
      <c r="AJ78" s="16"/>
      <c r="AK78" s="121"/>
      <c r="AL78" s="127">
        <f>'نموذج أ - دراسة الجدوى -الجهة'!R78</f>
        <v>0</v>
      </c>
      <c r="AM78" s="16"/>
      <c r="AN78" s="121"/>
      <c r="AO78" s="127">
        <f>'نموذج أ - دراسة الجدوى -الجهة'!S78</f>
        <v>0</v>
      </c>
      <c r="AP78" s="16"/>
      <c r="AQ78" s="121"/>
      <c r="AR78" s="127">
        <f>'نموذج أ - دراسة الجدوى -الجهة'!T78</f>
        <v>0</v>
      </c>
      <c r="AS78" s="16"/>
      <c r="AT78" s="121"/>
      <c r="AU78" s="29">
        <f>'نموذج أ - دراسة الجدوى -الجهة'!U78</f>
        <v>0</v>
      </c>
      <c r="AV78" s="128">
        <f>'نموذج أ - دراسة الجدوى -الجهة'!V78</f>
        <v>0</v>
      </c>
      <c r="AW78" s="127">
        <f>'نموذج أ - دراسة الجدوى -الجهة'!W78</f>
        <v>0</v>
      </c>
      <c r="AX78" s="16"/>
      <c r="AY78" s="121"/>
      <c r="AZ78" s="127">
        <f>'نموذج أ - دراسة الجدوى -الجهة'!X78</f>
        <v>0</v>
      </c>
      <c r="BA78" s="16"/>
      <c r="BB78" s="121"/>
      <c r="BC78" s="127">
        <f>'نموذج أ - دراسة الجدوى -الجهة'!Y78</f>
        <v>0</v>
      </c>
      <c r="BD78" s="16"/>
      <c r="BE78" s="121"/>
      <c r="BF78" s="29">
        <f>'نموذج أ - دراسة الجدوى -الجهة'!Z78</f>
        <v>0</v>
      </c>
      <c r="BG78" s="128">
        <f>'نموذج أ - دراسة الجدوى -الجهة'!AA78</f>
        <v>0</v>
      </c>
      <c r="BH78" s="127">
        <f>'نموذج أ - دراسة الجدوى -الجهة'!AB78</f>
        <v>0</v>
      </c>
      <c r="BI78" s="16"/>
      <c r="BJ78" s="121"/>
      <c r="BK78" s="127">
        <f>'نموذج أ - دراسة الجدوى -الجهة'!AC78</f>
        <v>0</v>
      </c>
      <c r="BL78" s="16"/>
      <c r="BM78" s="121"/>
      <c r="BN78" s="127">
        <f>'نموذج أ - دراسة الجدوى -الجهة'!AD78</f>
        <v>0</v>
      </c>
      <c r="BO78" s="16"/>
      <c r="BP78" s="121"/>
      <c r="BQ78" s="127">
        <f>'نموذج أ - دراسة الجدوى -الجهة'!AE78</f>
        <v>0</v>
      </c>
      <c r="BR78" s="16"/>
      <c r="BS78" s="121"/>
      <c r="BT78" s="127">
        <f>'نموذج أ - دراسة الجدوى -الجهة'!AF78</f>
        <v>0</v>
      </c>
      <c r="BU78" s="16"/>
      <c r="BV78" s="121"/>
      <c r="BW78" s="127">
        <f>'نموذج أ - دراسة الجدوى -الجهة'!AG78</f>
        <v>0</v>
      </c>
      <c r="BX78" s="16"/>
      <c r="BY78" s="121"/>
      <c r="BZ78" s="29">
        <f>'نموذج أ - دراسة الجدوى -الجهة'!AH78</f>
        <v>0</v>
      </c>
      <c r="CA78" s="128">
        <f>'نموذج أ - دراسة الجدوى -الجهة'!AI78</f>
        <v>0</v>
      </c>
      <c r="CB78" s="127">
        <f>'نموذج أ - دراسة الجدوى -الجهة'!AJ78</f>
        <v>0</v>
      </c>
      <c r="CC78" s="16"/>
      <c r="CD78" s="121"/>
      <c r="CE78" s="127">
        <f>'نموذج أ - دراسة الجدوى -الجهة'!AK78</f>
        <v>0</v>
      </c>
      <c r="CF78" s="16"/>
      <c r="CG78" s="121"/>
      <c r="CH78" s="127">
        <f>'نموذج أ - دراسة الجدوى -الجهة'!AL78</f>
        <v>0</v>
      </c>
      <c r="CI78" s="16"/>
      <c r="CJ78" s="121"/>
      <c r="CK78" s="29">
        <f>'نموذج أ - دراسة الجدوى -الجهة'!AM78</f>
        <v>0</v>
      </c>
      <c r="CL78" s="128">
        <f>'نموذج أ - دراسة الجدوى -الجهة'!AN78</f>
        <v>0</v>
      </c>
      <c r="CM78" s="29">
        <f>'نموذج أ - دراسة الجدوى -الجهة'!AO78</f>
        <v>0</v>
      </c>
      <c r="CN78" s="29">
        <f>'نموذج أ - دراسة الجدوى -الجهة'!AP78</f>
        <v>0</v>
      </c>
    </row>
    <row r="79" spans="1:92" s="17" customFormat="1" ht="30" customHeight="1" x14ac:dyDescent="0.5">
      <c r="A79" s="9" t="str">
        <f>'نموذج أ - دراسة الجدوى -الجهة'!A79</f>
        <v>مشروع جديد رقم71</v>
      </c>
      <c r="B79" s="125">
        <f>'نموذج أ - دراسة الجدوى -الجهة'!B79</f>
        <v>0</v>
      </c>
      <c r="C79" s="9">
        <f>'نموذج أ - دراسة الجدوى -الجهة'!C79</f>
        <v>0</v>
      </c>
      <c r="D79" s="109">
        <f>'نموذج أ - دراسة الجدوى -الجهة'!D79</f>
        <v>0</v>
      </c>
      <c r="E79" s="110">
        <f>'نموذج أ - دراسة الجدوى -الجهة'!E79</f>
        <v>0</v>
      </c>
      <c r="F79" s="125">
        <f>'نموذج أ - دراسة الجدوى -الجهة'!F79</f>
        <v>0</v>
      </c>
      <c r="G79" s="16"/>
      <c r="H79" s="123"/>
      <c r="I79" s="127">
        <f>'نموذج أ - دراسة الجدوى -الجهة'!G79</f>
        <v>0</v>
      </c>
      <c r="J79" s="16"/>
      <c r="K79" s="116"/>
      <c r="L79" s="127">
        <f>'نموذج أ - دراسة الجدوى -الجهة'!H79</f>
        <v>0</v>
      </c>
      <c r="M79" s="16"/>
      <c r="N79" s="116"/>
      <c r="O79" s="126">
        <f>'نموذج أ - دراسة الجدوى -الجهة'!I79</f>
        <v>0</v>
      </c>
      <c r="P79" s="119"/>
      <c r="Q79" s="121"/>
      <c r="R79" s="56">
        <f>'نموذج أ - دراسة الجدوى -الجهة'!J79</f>
        <v>0</v>
      </c>
      <c r="S79" s="16"/>
      <c r="T79" s="123"/>
      <c r="U79" s="29">
        <f>'نموذج أ - دراسة الجدوى -الجهة'!K79</f>
        <v>0</v>
      </c>
      <c r="V79" s="128">
        <f>'نموذج أ - دراسة الجدوى -الجهة'!L79</f>
        <v>0</v>
      </c>
      <c r="W79" s="127">
        <f>'نموذج أ - دراسة الجدوى -الجهة'!M79</f>
        <v>0</v>
      </c>
      <c r="X79" s="16"/>
      <c r="Y79" s="116"/>
      <c r="Z79" s="127">
        <f>'نموذج أ - دراسة الجدوى -الجهة'!N79</f>
        <v>0</v>
      </c>
      <c r="AA79" s="16"/>
      <c r="AB79" s="121"/>
      <c r="AC79" s="127">
        <f>'نموذج أ - دراسة الجدوى -الجهة'!O79</f>
        <v>0</v>
      </c>
      <c r="AD79" s="16"/>
      <c r="AE79" s="121"/>
      <c r="AF79" s="127">
        <f>'نموذج أ - دراسة الجدوى -الجهة'!P79</f>
        <v>0</v>
      </c>
      <c r="AG79" s="16"/>
      <c r="AH79" s="121"/>
      <c r="AI79" s="127">
        <f>'نموذج أ - دراسة الجدوى -الجهة'!Q79</f>
        <v>0</v>
      </c>
      <c r="AJ79" s="16"/>
      <c r="AK79" s="121"/>
      <c r="AL79" s="127">
        <f>'نموذج أ - دراسة الجدوى -الجهة'!R79</f>
        <v>0</v>
      </c>
      <c r="AM79" s="16"/>
      <c r="AN79" s="121"/>
      <c r="AO79" s="127">
        <f>'نموذج أ - دراسة الجدوى -الجهة'!S79</f>
        <v>0</v>
      </c>
      <c r="AP79" s="16"/>
      <c r="AQ79" s="121"/>
      <c r="AR79" s="127">
        <f>'نموذج أ - دراسة الجدوى -الجهة'!T79</f>
        <v>0</v>
      </c>
      <c r="AS79" s="16"/>
      <c r="AT79" s="121"/>
      <c r="AU79" s="29">
        <f>'نموذج أ - دراسة الجدوى -الجهة'!U79</f>
        <v>0</v>
      </c>
      <c r="AV79" s="128">
        <f>'نموذج أ - دراسة الجدوى -الجهة'!V79</f>
        <v>0</v>
      </c>
      <c r="AW79" s="127">
        <f>'نموذج أ - دراسة الجدوى -الجهة'!W79</f>
        <v>0</v>
      </c>
      <c r="AX79" s="16"/>
      <c r="AY79" s="121"/>
      <c r="AZ79" s="127">
        <f>'نموذج أ - دراسة الجدوى -الجهة'!X79</f>
        <v>0</v>
      </c>
      <c r="BA79" s="16"/>
      <c r="BB79" s="121"/>
      <c r="BC79" s="127">
        <f>'نموذج أ - دراسة الجدوى -الجهة'!Y79</f>
        <v>0</v>
      </c>
      <c r="BD79" s="16"/>
      <c r="BE79" s="121"/>
      <c r="BF79" s="29">
        <f>'نموذج أ - دراسة الجدوى -الجهة'!Z79</f>
        <v>0</v>
      </c>
      <c r="BG79" s="128">
        <f>'نموذج أ - دراسة الجدوى -الجهة'!AA79</f>
        <v>0</v>
      </c>
      <c r="BH79" s="127">
        <f>'نموذج أ - دراسة الجدوى -الجهة'!AB79</f>
        <v>0</v>
      </c>
      <c r="BI79" s="16"/>
      <c r="BJ79" s="121"/>
      <c r="BK79" s="127">
        <f>'نموذج أ - دراسة الجدوى -الجهة'!AC79</f>
        <v>0</v>
      </c>
      <c r="BL79" s="16"/>
      <c r="BM79" s="121"/>
      <c r="BN79" s="127">
        <f>'نموذج أ - دراسة الجدوى -الجهة'!AD79</f>
        <v>0</v>
      </c>
      <c r="BO79" s="16"/>
      <c r="BP79" s="121"/>
      <c r="BQ79" s="127">
        <f>'نموذج أ - دراسة الجدوى -الجهة'!AE79</f>
        <v>0</v>
      </c>
      <c r="BR79" s="16"/>
      <c r="BS79" s="121"/>
      <c r="BT79" s="127">
        <f>'نموذج أ - دراسة الجدوى -الجهة'!AF79</f>
        <v>0</v>
      </c>
      <c r="BU79" s="16"/>
      <c r="BV79" s="121"/>
      <c r="BW79" s="127">
        <f>'نموذج أ - دراسة الجدوى -الجهة'!AG79</f>
        <v>0</v>
      </c>
      <c r="BX79" s="16"/>
      <c r="BY79" s="121"/>
      <c r="BZ79" s="29">
        <f>'نموذج أ - دراسة الجدوى -الجهة'!AH79</f>
        <v>0</v>
      </c>
      <c r="CA79" s="128">
        <f>'نموذج أ - دراسة الجدوى -الجهة'!AI79</f>
        <v>0</v>
      </c>
      <c r="CB79" s="127">
        <f>'نموذج أ - دراسة الجدوى -الجهة'!AJ79</f>
        <v>0</v>
      </c>
      <c r="CC79" s="16"/>
      <c r="CD79" s="121"/>
      <c r="CE79" s="127">
        <f>'نموذج أ - دراسة الجدوى -الجهة'!AK79</f>
        <v>0</v>
      </c>
      <c r="CF79" s="16"/>
      <c r="CG79" s="121"/>
      <c r="CH79" s="127">
        <f>'نموذج أ - دراسة الجدوى -الجهة'!AL79</f>
        <v>0</v>
      </c>
      <c r="CI79" s="16"/>
      <c r="CJ79" s="121"/>
      <c r="CK79" s="29">
        <f>'نموذج أ - دراسة الجدوى -الجهة'!AM79</f>
        <v>0</v>
      </c>
      <c r="CL79" s="128">
        <f>'نموذج أ - دراسة الجدوى -الجهة'!AN79</f>
        <v>0</v>
      </c>
      <c r="CM79" s="29">
        <f>'نموذج أ - دراسة الجدوى -الجهة'!AO79</f>
        <v>0</v>
      </c>
      <c r="CN79" s="29">
        <f>'نموذج أ - دراسة الجدوى -الجهة'!AP79</f>
        <v>0</v>
      </c>
    </row>
    <row r="80" spans="1:92" s="17" customFormat="1" ht="30" customHeight="1" x14ac:dyDescent="0.5">
      <c r="A80" s="9" t="str">
        <f>'نموذج أ - دراسة الجدوى -الجهة'!A80</f>
        <v>مشروع جديد رقم72</v>
      </c>
      <c r="B80" s="125">
        <f>'نموذج أ - دراسة الجدوى -الجهة'!B80</f>
        <v>0</v>
      </c>
      <c r="C80" s="9">
        <f>'نموذج أ - دراسة الجدوى -الجهة'!C80</f>
        <v>0</v>
      </c>
      <c r="D80" s="109">
        <f>'نموذج أ - دراسة الجدوى -الجهة'!D80</f>
        <v>0</v>
      </c>
      <c r="E80" s="110">
        <f>'نموذج أ - دراسة الجدوى -الجهة'!E80</f>
        <v>0</v>
      </c>
      <c r="F80" s="125">
        <f>'نموذج أ - دراسة الجدوى -الجهة'!F80</f>
        <v>0</v>
      </c>
      <c r="G80" s="16"/>
      <c r="H80" s="123"/>
      <c r="I80" s="127">
        <f>'نموذج أ - دراسة الجدوى -الجهة'!G80</f>
        <v>0</v>
      </c>
      <c r="J80" s="16"/>
      <c r="K80" s="116"/>
      <c r="L80" s="127">
        <f>'نموذج أ - دراسة الجدوى -الجهة'!H80</f>
        <v>0</v>
      </c>
      <c r="M80" s="16"/>
      <c r="N80" s="116"/>
      <c r="O80" s="126">
        <f>'نموذج أ - دراسة الجدوى -الجهة'!I80</f>
        <v>0</v>
      </c>
      <c r="P80" s="119"/>
      <c r="Q80" s="121"/>
      <c r="R80" s="56">
        <f>'نموذج أ - دراسة الجدوى -الجهة'!J80</f>
        <v>0</v>
      </c>
      <c r="S80" s="16"/>
      <c r="T80" s="123"/>
      <c r="U80" s="29">
        <f>'نموذج أ - دراسة الجدوى -الجهة'!K80</f>
        <v>0</v>
      </c>
      <c r="V80" s="128">
        <f>'نموذج أ - دراسة الجدوى -الجهة'!L80</f>
        <v>0</v>
      </c>
      <c r="W80" s="127">
        <f>'نموذج أ - دراسة الجدوى -الجهة'!M80</f>
        <v>0</v>
      </c>
      <c r="X80" s="16"/>
      <c r="Y80" s="116"/>
      <c r="Z80" s="127">
        <f>'نموذج أ - دراسة الجدوى -الجهة'!N80</f>
        <v>0</v>
      </c>
      <c r="AA80" s="16"/>
      <c r="AB80" s="121"/>
      <c r="AC80" s="127">
        <f>'نموذج أ - دراسة الجدوى -الجهة'!O80</f>
        <v>0</v>
      </c>
      <c r="AD80" s="16"/>
      <c r="AE80" s="121"/>
      <c r="AF80" s="127">
        <f>'نموذج أ - دراسة الجدوى -الجهة'!P80</f>
        <v>0</v>
      </c>
      <c r="AG80" s="16"/>
      <c r="AH80" s="121"/>
      <c r="AI80" s="127">
        <f>'نموذج أ - دراسة الجدوى -الجهة'!Q80</f>
        <v>0</v>
      </c>
      <c r="AJ80" s="16"/>
      <c r="AK80" s="121"/>
      <c r="AL80" s="127">
        <f>'نموذج أ - دراسة الجدوى -الجهة'!R80</f>
        <v>0</v>
      </c>
      <c r="AM80" s="16"/>
      <c r="AN80" s="121"/>
      <c r="AO80" s="127">
        <f>'نموذج أ - دراسة الجدوى -الجهة'!S80</f>
        <v>0</v>
      </c>
      <c r="AP80" s="16"/>
      <c r="AQ80" s="121"/>
      <c r="AR80" s="127">
        <f>'نموذج أ - دراسة الجدوى -الجهة'!T80</f>
        <v>0</v>
      </c>
      <c r="AS80" s="16"/>
      <c r="AT80" s="121"/>
      <c r="AU80" s="29">
        <f>'نموذج أ - دراسة الجدوى -الجهة'!U80</f>
        <v>0</v>
      </c>
      <c r="AV80" s="128">
        <f>'نموذج أ - دراسة الجدوى -الجهة'!V80</f>
        <v>0</v>
      </c>
      <c r="AW80" s="127">
        <f>'نموذج أ - دراسة الجدوى -الجهة'!W80</f>
        <v>0</v>
      </c>
      <c r="AX80" s="16"/>
      <c r="AY80" s="121"/>
      <c r="AZ80" s="127">
        <f>'نموذج أ - دراسة الجدوى -الجهة'!X80</f>
        <v>0</v>
      </c>
      <c r="BA80" s="16"/>
      <c r="BB80" s="121"/>
      <c r="BC80" s="127">
        <f>'نموذج أ - دراسة الجدوى -الجهة'!Y80</f>
        <v>0</v>
      </c>
      <c r="BD80" s="16"/>
      <c r="BE80" s="121"/>
      <c r="BF80" s="29">
        <f>'نموذج أ - دراسة الجدوى -الجهة'!Z80</f>
        <v>0</v>
      </c>
      <c r="BG80" s="128">
        <f>'نموذج أ - دراسة الجدوى -الجهة'!AA80</f>
        <v>0</v>
      </c>
      <c r="BH80" s="127">
        <f>'نموذج أ - دراسة الجدوى -الجهة'!AB80</f>
        <v>0</v>
      </c>
      <c r="BI80" s="16"/>
      <c r="BJ80" s="121"/>
      <c r="BK80" s="127">
        <f>'نموذج أ - دراسة الجدوى -الجهة'!AC80</f>
        <v>0</v>
      </c>
      <c r="BL80" s="16"/>
      <c r="BM80" s="121"/>
      <c r="BN80" s="127">
        <f>'نموذج أ - دراسة الجدوى -الجهة'!AD80</f>
        <v>0</v>
      </c>
      <c r="BO80" s="16"/>
      <c r="BP80" s="121"/>
      <c r="BQ80" s="127">
        <f>'نموذج أ - دراسة الجدوى -الجهة'!AE80</f>
        <v>0</v>
      </c>
      <c r="BR80" s="16"/>
      <c r="BS80" s="121"/>
      <c r="BT80" s="127">
        <f>'نموذج أ - دراسة الجدوى -الجهة'!AF80</f>
        <v>0</v>
      </c>
      <c r="BU80" s="16"/>
      <c r="BV80" s="121"/>
      <c r="BW80" s="127">
        <f>'نموذج أ - دراسة الجدوى -الجهة'!AG80</f>
        <v>0</v>
      </c>
      <c r="BX80" s="16"/>
      <c r="BY80" s="121"/>
      <c r="BZ80" s="29">
        <f>'نموذج أ - دراسة الجدوى -الجهة'!AH80</f>
        <v>0</v>
      </c>
      <c r="CA80" s="128">
        <f>'نموذج أ - دراسة الجدوى -الجهة'!AI80</f>
        <v>0</v>
      </c>
      <c r="CB80" s="127">
        <f>'نموذج أ - دراسة الجدوى -الجهة'!AJ80</f>
        <v>0</v>
      </c>
      <c r="CC80" s="16"/>
      <c r="CD80" s="121"/>
      <c r="CE80" s="127">
        <f>'نموذج أ - دراسة الجدوى -الجهة'!AK80</f>
        <v>0</v>
      </c>
      <c r="CF80" s="16"/>
      <c r="CG80" s="121"/>
      <c r="CH80" s="127">
        <f>'نموذج أ - دراسة الجدوى -الجهة'!AL80</f>
        <v>0</v>
      </c>
      <c r="CI80" s="16"/>
      <c r="CJ80" s="121"/>
      <c r="CK80" s="29">
        <f>'نموذج أ - دراسة الجدوى -الجهة'!AM80</f>
        <v>0</v>
      </c>
      <c r="CL80" s="128">
        <f>'نموذج أ - دراسة الجدوى -الجهة'!AN80</f>
        <v>0</v>
      </c>
      <c r="CM80" s="29">
        <f>'نموذج أ - دراسة الجدوى -الجهة'!AO80</f>
        <v>0</v>
      </c>
      <c r="CN80" s="29">
        <f>'نموذج أ - دراسة الجدوى -الجهة'!AP80</f>
        <v>0</v>
      </c>
    </row>
    <row r="81" spans="1:92" s="17" customFormat="1" ht="30" customHeight="1" x14ac:dyDescent="0.5">
      <c r="A81" s="9" t="str">
        <f>'نموذج أ - دراسة الجدوى -الجهة'!A81</f>
        <v>مشروع جديد رقم73</v>
      </c>
      <c r="B81" s="125">
        <f>'نموذج أ - دراسة الجدوى -الجهة'!B81</f>
        <v>0</v>
      </c>
      <c r="C81" s="9">
        <f>'نموذج أ - دراسة الجدوى -الجهة'!C81</f>
        <v>0</v>
      </c>
      <c r="D81" s="109">
        <f>'نموذج أ - دراسة الجدوى -الجهة'!D81</f>
        <v>0</v>
      </c>
      <c r="E81" s="110">
        <f>'نموذج أ - دراسة الجدوى -الجهة'!E81</f>
        <v>0</v>
      </c>
      <c r="F81" s="125">
        <f>'نموذج أ - دراسة الجدوى -الجهة'!F81</f>
        <v>0</v>
      </c>
      <c r="G81" s="16"/>
      <c r="H81" s="123"/>
      <c r="I81" s="127">
        <f>'نموذج أ - دراسة الجدوى -الجهة'!G81</f>
        <v>0</v>
      </c>
      <c r="J81" s="16"/>
      <c r="K81" s="116"/>
      <c r="L81" s="127">
        <f>'نموذج أ - دراسة الجدوى -الجهة'!H81</f>
        <v>0</v>
      </c>
      <c r="M81" s="16"/>
      <c r="N81" s="116"/>
      <c r="O81" s="126">
        <f>'نموذج أ - دراسة الجدوى -الجهة'!I81</f>
        <v>0</v>
      </c>
      <c r="P81" s="119"/>
      <c r="Q81" s="121"/>
      <c r="R81" s="56">
        <f>'نموذج أ - دراسة الجدوى -الجهة'!J81</f>
        <v>0</v>
      </c>
      <c r="S81" s="16"/>
      <c r="T81" s="123"/>
      <c r="U81" s="29">
        <f>'نموذج أ - دراسة الجدوى -الجهة'!K81</f>
        <v>0</v>
      </c>
      <c r="V81" s="128">
        <f>'نموذج أ - دراسة الجدوى -الجهة'!L81</f>
        <v>0</v>
      </c>
      <c r="W81" s="127">
        <f>'نموذج أ - دراسة الجدوى -الجهة'!M81</f>
        <v>0</v>
      </c>
      <c r="X81" s="16"/>
      <c r="Y81" s="116"/>
      <c r="Z81" s="127">
        <f>'نموذج أ - دراسة الجدوى -الجهة'!N81</f>
        <v>0</v>
      </c>
      <c r="AA81" s="16"/>
      <c r="AB81" s="121"/>
      <c r="AC81" s="127">
        <f>'نموذج أ - دراسة الجدوى -الجهة'!O81</f>
        <v>0</v>
      </c>
      <c r="AD81" s="16"/>
      <c r="AE81" s="121"/>
      <c r="AF81" s="127">
        <f>'نموذج أ - دراسة الجدوى -الجهة'!P81</f>
        <v>0</v>
      </c>
      <c r="AG81" s="16"/>
      <c r="AH81" s="121"/>
      <c r="AI81" s="127">
        <f>'نموذج أ - دراسة الجدوى -الجهة'!Q81</f>
        <v>0</v>
      </c>
      <c r="AJ81" s="16"/>
      <c r="AK81" s="121"/>
      <c r="AL81" s="127">
        <f>'نموذج أ - دراسة الجدوى -الجهة'!R81</f>
        <v>0</v>
      </c>
      <c r="AM81" s="16"/>
      <c r="AN81" s="121"/>
      <c r="AO81" s="127">
        <f>'نموذج أ - دراسة الجدوى -الجهة'!S81</f>
        <v>0</v>
      </c>
      <c r="AP81" s="16"/>
      <c r="AQ81" s="121"/>
      <c r="AR81" s="127">
        <f>'نموذج أ - دراسة الجدوى -الجهة'!T81</f>
        <v>0</v>
      </c>
      <c r="AS81" s="16"/>
      <c r="AT81" s="121"/>
      <c r="AU81" s="29">
        <f>'نموذج أ - دراسة الجدوى -الجهة'!U81</f>
        <v>0</v>
      </c>
      <c r="AV81" s="128">
        <f>'نموذج أ - دراسة الجدوى -الجهة'!V81</f>
        <v>0</v>
      </c>
      <c r="AW81" s="127">
        <f>'نموذج أ - دراسة الجدوى -الجهة'!W81</f>
        <v>0</v>
      </c>
      <c r="AX81" s="16"/>
      <c r="AY81" s="121"/>
      <c r="AZ81" s="127">
        <f>'نموذج أ - دراسة الجدوى -الجهة'!X81</f>
        <v>0</v>
      </c>
      <c r="BA81" s="16"/>
      <c r="BB81" s="121"/>
      <c r="BC81" s="127">
        <f>'نموذج أ - دراسة الجدوى -الجهة'!Y81</f>
        <v>0</v>
      </c>
      <c r="BD81" s="16"/>
      <c r="BE81" s="121"/>
      <c r="BF81" s="29">
        <f>'نموذج أ - دراسة الجدوى -الجهة'!Z81</f>
        <v>0</v>
      </c>
      <c r="BG81" s="128">
        <f>'نموذج أ - دراسة الجدوى -الجهة'!AA81</f>
        <v>0</v>
      </c>
      <c r="BH81" s="127">
        <f>'نموذج أ - دراسة الجدوى -الجهة'!AB81</f>
        <v>0</v>
      </c>
      <c r="BI81" s="16"/>
      <c r="BJ81" s="121"/>
      <c r="BK81" s="127">
        <f>'نموذج أ - دراسة الجدوى -الجهة'!AC81</f>
        <v>0</v>
      </c>
      <c r="BL81" s="16"/>
      <c r="BM81" s="121"/>
      <c r="BN81" s="127">
        <f>'نموذج أ - دراسة الجدوى -الجهة'!AD81</f>
        <v>0</v>
      </c>
      <c r="BO81" s="16"/>
      <c r="BP81" s="121"/>
      <c r="BQ81" s="127">
        <f>'نموذج أ - دراسة الجدوى -الجهة'!AE81</f>
        <v>0</v>
      </c>
      <c r="BR81" s="16"/>
      <c r="BS81" s="121"/>
      <c r="BT81" s="127">
        <f>'نموذج أ - دراسة الجدوى -الجهة'!AF81</f>
        <v>0</v>
      </c>
      <c r="BU81" s="16"/>
      <c r="BV81" s="121"/>
      <c r="BW81" s="127">
        <f>'نموذج أ - دراسة الجدوى -الجهة'!AG81</f>
        <v>0</v>
      </c>
      <c r="BX81" s="16"/>
      <c r="BY81" s="121"/>
      <c r="BZ81" s="29">
        <f>'نموذج أ - دراسة الجدوى -الجهة'!AH81</f>
        <v>0</v>
      </c>
      <c r="CA81" s="128">
        <f>'نموذج أ - دراسة الجدوى -الجهة'!AI81</f>
        <v>0</v>
      </c>
      <c r="CB81" s="127">
        <f>'نموذج أ - دراسة الجدوى -الجهة'!AJ81</f>
        <v>0</v>
      </c>
      <c r="CC81" s="16"/>
      <c r="CD81" s="121"/>
      <c r="CE81" s="127">
        <f>'نموذج أ - دراسة الجدوى -الجهة'!AK81</f>
        <v>0</v>
      </c>
      <c r="CF81" s="16"/>
      <c r="CG81" s="121"/>
      <c r="CH81" s="127">
        <f>'نموذج أ - دراسة الجدوى -الجهة'!AL81</f>
        <v>0</v>
      </c>
      <c r="CI81" s="16"/>
      <c r="CJ81" s="121"/>
      <c r="CK81" s="29">
        <f>'نموذج أ - دراسة الجدوى -الجهة'!AM81</f>
        <v>0</v>
      </c>
      <c r="CL81" s="128">
        <f>'نموذج أ - دراسة الجدوى -الجهة'!AN81</f>
        <v>0</v>
      </c>
      <c r="CM81" s="29">
        <f>'نموذج أ - دراسة الجدوى -الجهة'!AO81</f>
        <v>0</v>
      </c>
      <c r="CN81" s="29">
        <f>'نموذج أ - دراسة الجدوى -الجهة'!AP81</f>
        <v>0</v>
      </c>
    </row>
    <row r="82" spans="1:92" s="17" customFormat="1" ht="30" customHeight="1" x14ac:dyDescent="0.5">
      <c r="A82" s="9" t="str">
        <f>'نموذج أ - دراسة الجدوى -الجهة'!A82</f>
        <v>مشروع جديد رقم74</v>
      </c>
      <c r="B82" s="125">
        <f>'نموذج أ - دراسة الجدوى -الجهة'!B82</f>
        <v>0</v>
      </c>
      <c r="C82" s="9">
        <f>'نموذج أ - دراسة الجدوى -الجهة'!C82</f>
        <v>0</v>
      </c>
      <c r="D82" s="109">
        <f>'نموذج أ - دراسة الجدوى -الجهة'!D82</f>
        <v>0</v>
      </c>
      <c r="E82" s="110">
        <f>'نموذج أ - دراسة الجدوى -الجهة'!E82</f>
        <v>0</v>
      </c>
      <c r="F82" s="125">
        <f>'نموذج أ - دراسة الجدوى -الجهة'!F82</f>
        <v>0</v>
      </c>
      <c r="G82" s="16"/>
      <c r="H82" s="123"/>
      <c r="I82" s="127">
        <f>'نموذج أ - دراسة الجدوى -الجهة'!G82</f>
        <v>0</v>
      </c>
      <c r="J82" s="16"/>
      <c r="K82" s="116"/>
      <c r="L82" s="127">
        <f>'نموذج أ - دراسة الجدوى -الجهة'!H82</f>
        <v>0</v>
      </c>
      <c r="M82" s="16"/>
      <c r="N82" s="116"/>
      <c r="O82" s="126">
        <f>'نموذج أ - دراسة الجدوى -الجهة'!I82</f>
        <v>0</v>
      </c>
      <c r="P82" s="119"/>
      <c r="Q82" s="121"/>
      <c r="R82" s="56">
        <f>'نموذج أ - دراسة الجدوى -الجهة'!J82</f>
        <v>0</v>
      </c>
      <c r="S82" s="16"/>
      <c r="T82" s="123"/>
      <c r="U82" s="29">
        <f>'نموذج أ - دراسة الجدوى -الجهة'!K82</f>
        <v>0</v>
      </c>
      <c r="V82" s="128">
        <f>'نموذج أ - دراسة الجدوى -الجهة'!L82</f>
        <v>0</v>
      </c>
      <c r="W82" s="127">
        <f>'نموذج أ - دراسة الجدوى -الجهة'!M82</f>
        <v>0</v>
      </c>
      <c r="X82" s="16"/>
      <c r="Y82" s="116"/>
      <c r="Z82" s="127">
        <f>'نموذج أ - دراسة الجدوى -الجهة'!N82</f>
        <v>0</v>
      </c>
      <c r="AA82" s="16"/>
      <c r="AB82" s="121"/>
      <c r="AC82" s="127">
        <f>'نموذج أ - دراسة الجدوى -الجهة'!O82</f>
        <v>0</v>
      </c>
      <c r="AD82" s="16"/>
      <c r="AE82" s="121"/>
      <c r="AF82" s="127">
        <f>'نموذج أ - دراسة الجدوى -الجهة'!P82</f>
        <v>0</v>
      </c>
      <c r="AG82" s="16"/>
      <c r="AH82" s="121"/>
      <c r="AI82" s="127">
        <f>'نموذج أ - دراسة الجدوى -الجهة'!Q82</f>
        <v>0</v>
      </c>
      <c r="AJ82" s="16"/>
      <c r="AK82" s="121"/>
      <c r="AL82" s="127">
        <f>'نموذج أ - دراسة الجدوى -الجهة'!R82</f>
        <v>0</v>
      </c>
      <c r="AM82" s="16"/>
      <c r="AN82" s="121"/>
      <c r="AO82" s="127">
        <f>'نموذج أ - دراسة الجدوى -الجهة'!S82</f>
        <v>0</v>
      </c>
      <c r="AP82" s="16"/>
      <c r="AQ82" s="121"/>
      <c r="AR82" s="127">
        <f>'نموذج أ - دراسة الجدوى -الجهة'!T82</f>
        <v>0</v>
      </c>
      <c r="AS82" s="16"/>
      <c r="AT82" s="121"/>
      <c r="AU82" s="29">
        <f>'نموذج أ - دراسة الجدوى -الجهة'!U82</f>
        <v>0</v>
      </c>
      <c r="AV82" s="128">
        <f>'نموذج أ - دراسة الجدوى -الجهة'!V82</f>
        <v>0</v>
      </c>
      <c r="AW82" s="127">
        <f>'نموذج أ - دراسة الجدوى -الجهة'!W82</f>
        <v>0</v>
      </c>
      <c r="AX82" s="16"/>
      <c r="AY82" s="121"/>
      <c r="AZ82" s="127">
        <f>'نموذج أ - دراسة الجدوى -الجهة'!X82</f>
        <v>0</v>
      </c>
      <c r="BA82" s="16"/>
      <c r="BB82" s="121"/>
      <c r="BC82" s="127">
        <f>'نموذج أ - دراسة الجدوى -الجهة'!Y82</f>
        <v>0</v>
      </c>
      <c r="BD82" s="16"/>
      <c r="BE82" s="121"/>
      <c r="BF82" s="29">
        <f>'نموذج أ - دراسة الجدوى -الجهة'!Z82</f>
        <v>0</v>
      </c>
      <c r="BG82" s="128">
        <f>'نموذج أ - دراسة الجدوى -الجهة'!AA82</f>
        <v>0</v>
      </c>
      <c r="BH82" s="127">
        <f>'نموذج أ - دراسة الجدوى -الجهة'!AB82</f>
        <v>0</v>
      </c>
      <c r="BI82" s="16"/>
      <c r="BJ82" s="121"/>
      <c r="BK82" s="127">
        <f>'نموذج أ - دراسة الجدوى -الجهة'!AC82</f>
        <v>0</v>
      </c>
      <c r="BL82" s="16"/>
      <c r="BM82" s="121"/>
      <c r="BN82" s="127">
        <f>'نموذج أ - دراسة الجدوى -الجهة'!AD82</f>
        <v>0</v>
      </c>
      <c r="BO82" s="16"/>
      <c r="BP82" s="121"/>
      <c r="BQ82" s="127">
        <f>'نموذج أ - دراسة الجدوى -الجهة'!AE82</f>
        <v>0</v>
      </c>
      <c r="BR82" s="16"/>
      <c r="BS82" s="121"/>
      <c r="BT82" s="127">
        <f>'نموذج أ - دراسة الجدوى -الجهة'!AF82</f>
        <v>0</v>
      </c>
      <c r="BU82" s="16"/>
      <c r="BV82" s="121"/>
      <c r="BW82" s="127">
        <f>'نموذج أ - دراسة الجدوى -الجهة'!AG82</f>
        <v>0</v>
      </c>
      <c r="BX82" s="16"/>
      <c r="BY82" s="121"/>
      <c r="BZ82" s="29">
        <f>'نموذج أ - دراسة الجدوى -الجهة'!AH82</f>
        <v>0</v>
      </c>
      <c r="CA82" s="128">
        <f>'نموذج أ - دراسة الجدوى -الجهة'!AI82</f>
        <v>0</v>
      </c>
      <c r="CB82" s="127">
        <f>'نموذج أ - دراسة الجدوى -الجهة'!AJ82</f>
        <v>0</v>
      </c>
      <c r="CC82" s="16"/>
      <c r="CD82" s="121"/>
      <c r="CE82" s="127">
        <f>'نموذج أ - دراسة الجدوى -الجهة'!AK82</f>
        <v>0</v>
      </c>
      <c r="CF82" s="16"/>
      <c r="CG82" s="121"/>
      <c r="CH82" s="127">
        <f>'نموذج أ - دراسة الجدوى -الجهة'!AL82</f>
        <v>0</v>
      </c>
      <c r="CI82" s="16"/>
      <c r="CJ82" s="121"/>
      <c r="CK82" s="29">
        <f>'نموذج أ - دراسة الجدوى -الجهة'!AM82</f>
        <v>0</v>
      </c>
      <c r="CL82" s="128">
        <f>'نموذج أ - دراسة الجدوى -الجهة'!AN82</f>
        <v>0</v>
      </c>
      <c r="CM82" s="29">
        <f>'نموذج أ - دراسة الجدوى -الجهة'!AO82</f>
        <v>0</v>
      </c>
      <c r="CN82" s="29">
        <f>'نموذج أ - دراسة الجدوى -الجهة'!AP82</f>
        <v>0</v>
      </c>
    </row>
    <row r="83" spans="1:92" s="17" customFormat="1" ht="30" customHeight="1" x14ac:dyDescent="0.5">
      <c r="A83" s="9" t="str">
        <f>'نموذج أ - دراسة الجدوى -الجهة'!A83</f>
        <v>مشروع جديد رقم75</v>
      </c>
      <c r="B83" s="125">
        <f>'نموذج أ - دراسة الجدوى -الجهة'!B83</f>
        <v>0</v>
      </c>
      <c r="C83" s="9">
        <f>'نموذج أ - دراسة الجدوى -الجهة'!C83</f>
        <v>0</v>
      </c>
      <c r="D83" s="109">
        <f>'نموذج أ - دراسة الجدوى -الجهة'!D83</f>
        <v>0</v>
      </c>
      <c r="E83" s="110">
        <f>'نموذج أ - دراسة الجدوى -الجهة'!E83</f>
        <v>0</v>
      </c>
      <c r="F83" s="125">
        <f>'نموذج أ - دراسة الجدوى -الجهة'!F83</f>
        <v>0</v>
      </c>
      <c r="G83" s="16"/>
      <c r="H83" s="123"/>
      <c r="I83" s="127">
        <f>'نموذج أ - دراسة الجدوى -الجهة'!G83</f>
        <v>0</v>
      </c>
      <c r="J83" s="16"/>
      <c r="K83" s="116"/>
      <c r="L83" s="127">
        <f>'نموذج أ - دراسة الجدوى -الجهة'!H83</f>
        <v>0</v>
      </c>
      <c r="M83" s="16"/>
      <c r="N83" s="116"/>
      <c r="O83" s="126">
        <f>'نموذج أ - دراسة الجدوى -الجهة'!I83</f>
        <v>0</v>
      </c>
      <c r="P83" s="119"/>
      <c r="Q83" s="121"/>
      <c r="R83" s="56">
        <f>'نموذج أ - دراسة الجدوى -الجهة'!J83</f>
        <v>0</v>
      </c>
      <c r="S83" s="16"/>
      <c r="T83" s="123"/>
      <c r="U83" s="29">
        <f>'نموذج أ - دراسة الجدوى -الجهة'!K83</f>
        <v>0</v>
      </c>
      <c r="V83" s="128">
        <f>'نموذج أ - دراسة الجدوى -الجهة'!L83</f>
        <v>0</v>
      </c>
      <c r="W83" s="127">
        <f>'نموذج أ - دراسة الجدوى -الجهة'!M83</f>
        <v>0</v>
      </c>
      <c r="X83" s="16"/>
      <c r="Y83" s="116"/>
      <c r="Z83" s="127">
        <f>'نموذج أ - دراسة الجدوى -الجهة'!N83</f>
        <v>0</v>
      </c>
      <c r="AA83" s="16"/>
      <c r="AB83" s="121"/>
      <c r="AC83" s="127">
        <f>'نموذج أ - دراسة الجدوى -الجهة'!O83</f>
        <v>0</v>
      </c>
      <c r="AD83" s="16"/>
      <c r="AE83" s="121"/>
      <c r="AF83" s="127">
        <f>'نموذج أ - دراسة الجدوى -الجهة'!P83</f>
        <v>0</v>
      </c>
      <c r="AG83" s="16"/>
      <c r="AH83" s="121"/>
      <c r="AI83" s="127">
        <f>'نموذج أ - دراسة الجدوى -الجهة'!Q83</f>
        <v>0</v>
      </c>
      <c r="AJ83" s="16"/>
      <c r="AK83" s="121"/>
      <c r="AL83" s="127">
        <f>'نموذج أ - دراسة الجدوى -الجهة'!R83</f>
        <v>0</v>
      </c>
      <c r="AM83" s="16"/>
      <c r="AN83" s="121"/>
      <c r="AO83" s="127">
        <f>'نموذج أ - دراسة الجدوى -الجهة'!S83</f>
        <v>0</v>
      </c>
      <c r="AP83" s="16"/>
      <c r="AQ83" s="121"/>
      <c r="AR83" s="127">
        <f>'نموذج أ - دراسة الجدوى -الجهة'!T83</f>
        <v>0</v>
      </c>
      <c r="AS83" s="16"/>
      <c r="AT83" s="121"/>
      <c r="AU83" s="29">
        <f>'نموذج أ - دراسة الجدوى -الجهة'!U83</f>
        <v>0</v>
      </c>
      <c r="AV83" s="128">
        <f>'نموذج أ - دراسة الجدوى -الجهة'!V83</f>
        <v>0</v>
      </c>
      <c r="AW83" s="127">
        <f>'نموذج أ - دراسة الجدوى -الجهة'!W83</f>
        <v>0</v>
      </c>
      <c r="AX83" s="16"/>
      <c r="AY83" s="121"/>
      <c r="AZ83" s="127">
        <f>'نموذج أ - دراسة الجدوى -الجهة'!X83</f>
        <v>0</v>
      </c>
      <c r="BA83" s="16"/>
      <c r="BB83" s="121"/>
      <c r="BC83" s="127">
        <f>'نموذج أ - دراسة الجدوى -الجهة'!Y83</f>
        <v>0</v>
      </c>
      <c r="BD83" s="16"/>
      <c r="BE83" s="121"/>
      <c r="BF83" s="29">
        <f>'نموذج أ - دراسة الجدوى -الجهة'!Z83</f>
        <v>0</v>
      </c>
      <c r="BG83" s="128">
        <f>'نموذج أ - دراسة الجدوى -الجهة'!AA83</f>
        <v>0</v>
      </c>
      <c r="BH83" s="127">
        <f>'نموذج أ - دراسة الجدوى -الجهة'!AB83</f>
        <v>0</v>
      </c>
      <c r="BI83" s="16"/>
      <c r="BJ83" s="121"/>
      <c r="BK83" s="127">
        <f>'نموذج أ - دراسة الجدوى -الجهة'!AC83</f>
        <v>0</v>
      </c>
      <c r="BL83" s="16"/>
      <c r="BM83" s="121"/>
      <c r="BN83" s="127">
        <f>'نموذج أ - دراسة الجدوى -الجهة'!AD83</f>
        <v>0</v>
      </c>
      <c r="BO83" s="16"/>
      <c r="BP83" s="121"/>
      <c r="BQ83" s="127">
        <f>'نموذج أ - دراسة الجدوى -الجهة'!AE83</f>
        <v>0</v>
      </c>
      <c r="BR83" s="16"/>
      <c r="BS83" s="121"/>
      <c r="BT83" s="127">
        <f>'نموذج أ - دراسة الجدوى -الجهة'!AF83</f>
        <v>0</v>
      </c>
      <c r="BU83" s="16"/>
      <c r="BV83" s="121"/>
      <c r="BW83" s="127">
        <f>'نموذج أ - دراسة الجدوى -الجهة'!AG83</f>
        <v>0</v>
      </c>
      <c r="BX83" s="16"/>
      <c r="BY83" s="121"/>
      <c r="BZ83" s="29">
        <f>'نموذج أ - دراسة الجدوى -الجهة'!AH83</f>
        <v>0</v>
      </c>
      <c r="CA83" s="128">
        <f>'نموذج أ - دراسة الجدوى -الجهة'!AI83</f>
        <v>0</v>
      </c>
      <c r="CB83" s="127">
        <f>'نموذج أ - دراسة الجدوى -الجهة'!AJ83</f>
        <v>0</v>
      </c>
      <c r="CC83" s="16"/>
      <c r="CD83" s="121"/>
      <c r="CE83" s="127">
        <f>'نموذج أ - دراسة الجدوى -الجهة'!AK83</f>
        <v>0</v>
      </c>
      <c r="CF83" s="16"/>
      <c r="CG83" s="121"/>
      <c r="CH83" s="127">
        <f>'نموذج أ - دراسة الجدوى -الجهة'!AL83</f>
        <v>0</v>
      </c>
      <c r="CI83" s="16"/>
      <c r="CJ83" s="121"/>
      <c r="CK83" s="29">
        <f>'نموذج أ - دراسة الجدوى -الجهة'!AM83</f>
        <v>0</v>
      </c>
      <c r="CL83" s="128">
        <f>'نموذج أ - دراسة الجدوى -الجهة'!AN83</f>
        <v>0</v>
      </c>
      <c r="CM83" s="29">
        <f>'نموذج أ - دراسة الجدوى -الجهة'!AO83</f>
        <v>0</v>
      </c>
      <c r="CN83" s="29">
        <f>'نموذج أ - دراسة الجدوى -الجهة'!AP83</f>
        <v>0</v>
      </c>
    </row>
    <row r="84" spans="1:92" s="17" customFormat="1" ht="30" customHeight="1" x14ac:dyDescent="0.5">
      <c r="A84" s="9" t="str">
        <f>'نموذج أ - دراسة الجدوى -الجهة'!A84</f>
        <v>مشروع جديد رقم76</v>
      </c>
      <c r="B84" s="125">
        <f>'نموذج أ - دراسة الجدوى -الجهة'!B84</f>
        <v>0</v>
      </c>
      <c r="C84" s="9">
        <f>'نموذج أ - دراسة الجدوى -الجهة'!C84</f>
        <v>0</v>
      </c>
      <c r="D84" s="109">
        <f>'نموذج أ - دراسة الجدوى -الجهة'!D84</f>
        <v>0</v>
      </c>
      <c r="E84" s="110">
        <f>'نموذج أ - دراسة الجدوى -الجهة'!E84</f>
        <v>0</v>
      </c>
      <c r="F84" s="125">
        <f>'نموذج أ - دراسة الجدوى -الجهة'!F84</f>
        <v>0</v>
      </c>
      <c r="G84" s="16"/>
      <c r="H84" s="123"/>
      <c r="I84" s="127">
        <f>'نموذج أ - دراسة الجدوى -الجهة'!G84</f>
        <v>0</v>
      </c>
      <c r="J84" s="16"/>
      <c r="K84" s="116"/>
      <c r="L84" s="127">
        <f>'نموذج أ - دراسة الجدوى -الجهة'!H84</f>
        <v>0</v>
      </c>
      <c r="M84" s="16"/>
      <c r="N84" s="116"/>
      <c r="O84" s="126">
        <f>'نموذج أ - دراسة الجدوى -الجهة'!I84</f>
        <v>0</v>
      </c>
      <c r="P84" s="119"/>
      <c r="Q84" s="121"/>
      <c r="R84" s="56">
        <f>'نموذج أ - دراسة الجدوى -الجهة'!J84</f>
        <v>0</v>
      </c>
      <c r="S84" s="16"/>
      <c r="T84" s="123"/>
      <c r="U84" s="29">
        <f>'نموذج أ - دراسة الجدوى -الجهة'!K84</f>
        <v>0</v>
      </c>
      <c r="V84" s="128">
        <f>'نموذج أ - دراسة الجدوى -الجهة'!L84</f>
        <v>0</v>
      </c>
      <c r="W84" s="127">
        <f>'نموذج أ - دراسة الجدوى -الجهة'!M84</f>
        <v>0</v>
      </c>
      <c r="X84" s="16"/>
      <c r="Y84" s="116"/>
      <c r="Z84" s="127">
        <f>'نموذج أ - دراسة الجدوى -الجهة'!N84</f>
        <v>0</v>
      </c>
      <c r="AA84" s="16"/>
      <c r="AB84" s="121"/>
      <c r="AC84" s="127">
        <f>'نموذج أ - دراسة الجدوى -الجهة'!O84</f>
        <v>0</v>
      </c>
      <c r="AD84" s="16"/>
      <c r="AE84" s="121"/>
      <c r="AF84" s="127">
        <f>'نموذج أ - دراسة الجدوى -الجهة'!P84</f>
        <v>0</v>
      </c>
      <c r="AG84" s="16"/>
      <c r="AH84" s="121"/>
      <c r="AI84" s="127">
        <f>'نموذج أ - دراسة الجدوى -الجهة'!Q84</f>
        <v>0</v>
      </c>
      <c r="AJ84" s="16"/>
      <c r="AK84" s="121"/>
      <c r="AL84" s="127">
        <f>'نموذج أ - دراسة الجدوى -الجهة'!R84</f>
        <v>0</v>
      </c>
      <c r="AM84" s="16"/>
      <c r="AN84" s="121"/>
      <c r="AO84" s="127">
        <f>'نموذج أ - دراسة الجدوى -الجهة'!S84</f>
        <v>0</v>
      </c>
      <c r="AP84" s="16"/>
      <c r="AQ84" s="121"/>
      <c r="AR84" s="127">
        <f>'نموذج أ - دراسة الجدوى -الجهة'!T84</f>
        <v>0</v>
      </c>
      <c r="AS84" s="16"/>
      <c r="AT84" s="121"/>
      <c r="AU84" s="29">
        <f>'نموذج أ - دراسة الجدوى -الجهة'!U84</f>
        <v>0</v>
      </c>
      <c r="AV84" s="128">
        <f>'نموذج أ - دراسة الجدوى -الجهة'!V84</f>
        <v>0</v>
      </c>
      <c r="AW84" s="127">
        <f>'نموذج أ - دراسة الجدوى -الجهة'!W84</f>
        <v>0</v>
      </c>
      <c r="AX84" s="16"/>
      <c r="AY84" s="121"/>
      <c r="AZ84" s="127">
        <f>'نموذج أ - دراسة الجدوى -الجهة'!X84</f>
        <v>0</v>
      </c>
      <c r="BA84" s="16"/>
      <c r="BB84" s="121"/>
      <c r="BC84" s="127">
        <f>'نموذج أ - دراسة الجدوى -الجهة'!Y84</f>
        <v>0</v>
      </c>
      <c r="BD84" s="16"/>
      <c r="BE84" s="121"/>
      <c r="BF84" s="29">
        <f>'نموذج أ - دراسة الجدوى -الجهة'!Z84</f>
        <v>0</v>
      </c>
      <c r="BG84" s="128">
        <f>'نموذج أ - دراسة الجدوى -الجهة'!AA84</f>
        <v>0</v>
      </c>
      <c r="BH84" s="127">
        <f>'نموذج أ - دراسة الجدوى -الجهة'!AB84</f>
        <v>0</v>
      </c>
      <c r="BI84" s="16"/>
      <c r="BJ84" s="121"/>
      <c r="BK84" s="127">
        <f>'نموذج أ - دراسة الجدوى -الجهة'!AC84</f>
        <v>0</v>
      </c>
      <c r="BL84" s="16"/>
      <c r="BM84" s="121"/>
      <c r="BN84" s="127">
        <f>'نموذج أ - دراسة الجدوى -الجهة'!AD84</f>
        <v>0</v>
      </c>
      <c r="BO84" s="16"/>
      <c r="BP84" s="121"/>
      <c r="BQ84" s="127">
        <f>'نموذج أ - دراسة الجدوى -الجهة'!AE84</f>
        <v>0</v>
      </c>
      <c r="BR84" s="16"/>
      <c r="BS84" s="121"/>
      <c r="BT84" s="127">
        <f>'نموذج أ - دراسة الجدوى -الجهة'!AF84</f>
        <v>0</v>
      </c>
      <c r="BU84" s="16"/>
      <c r="BV84" s="121"/>
      <c r="BW84" s="127">
        <f>'نموذج أ - دراسة الجدوى -الجهة'!AG84</f>
        <v>0</v>
      </c>
      <c r="BX84" s="16"/>
      <c r="BY84" s="121"/>
      <c r="BZ84" s="29">
        <f>'نموذج أ - دراسة الجدوى -الجهة'!AH84</f>
        <v>0</v>
      </c>
      <c r="CA84" s="128">
        <f>'نموذج أ - دراسة الجدوى -الجهة'!AI84</f>
        <v>0</v>
      </c>
      <c r="CB84" s="127">
        <f>'نموذج أ - دراسة الجدوى -الجهة'!AJ84</f>
        <v>0</v>
      </c>
      <c r="CC84" s="16"/>
      <c r="CD84" s="121"/>
      <c r="CE84" s="127">
        <f>'نموذج أ - دراسة الجدوى -الجهة'!AK84</f>
        <v>0</v>
      </c>
      <c r="CF84" s="16"/>
      <c r="CG84" s="121"/>
      <c r="CH84" s="127">
        <f>'نموذج أ - دراسة الجدوى -الجهة'!AL84</f>
        <v>0</v>
      </c>
      <c r="CI84" s="16"/>
      <c r="CJ84" s="121"/>
      <c r="CK84" s="29">
        <f>'نموذج أ - دراسة الجدوى -الجهة'!AM84</f>
        <v>0</v>
      </c>
      <c r="CL84" s="128">
        <f>'نموذج أ - دراسة الجدوى -الجهة'!AN84</f>
        <v>0</v>
      </c>
      <c r="CM84" s="29">
        <f>'نموذج أ - دراسة الجدوى -الجهة'!AO84</f>
        <v>0</v>
      </c>
      <c r="CN84" s="29">
        <f>'نموذج أ - دراسة الجدوى -الجهة'!AP84</f>
        <v>0</v>
      </c>
    </row>
    <row r="85" spans="1:92" s="17" customFormat="1" ht="30" customHeight="1" x14ac:dyDescent="0.5">
      <c r="A85" s="9" t="str">
        <f>'نموذج أ - دراسة الجدوى -الجهة'!A85</f>
        <v>مشروع جديد رقم77</v>
      </c>
      <c r="B85" s="125">
        <f>'نموذج أ - دراسة الجدوى -الجهة'!B85</f>
        <v>0</v>
      </c>
      <c r="C85" s="9">
        <f>'نموذج أ - دراسة الجدوى -الجهة'!C85</f>
        <v>0</v>
      </c>
      <c r="D85" s="109">
        <f>'نموذج أ - دراسة الجدوى -الجهة'!D85</f>
        <v>0</v>
      </c>
      <c r="E85" s="110">
        <f>'نموذج أ - دراسة الجدوى -الجهة'!E85</f>
        <v>0</v>
      </c>
      <c r="F85" s="125">
        <f>'نموذج أ - دراسة الجدوى -الجهة'!F85</f>
        <v>0</v>
      </c>
      <c r="G85" s="16"/>
      <c r="H85" s="123"/>
      <c r="I85" s="127">
        <f>'نموذج أ - دراسة الجدوى -الجهة'!G85</f>
        <v>0</v>
      </c>
      <c r="J85" s="16"/>
      <c r="K85" s="116"/>
      <c r="L85" s="127">
        <f>'نموذج أ - دراسة الجدوى -الجهة'!H85</f>
        <v>0</v>
      </c>
      <c r="M85" s="16"/>
      <c r="N85" s="116"/>
      <c r="O85" s="126">
        <f>'نموذج أ - دراسة الجدوى -الجهة'!I85</f>
        <v>0</v>
      </c>
      <c r="P85" s="119"/>
      <c r="Q85" s="121"/>
      <c r="R85" s="56">
        <f>'نموذج أ - دراسة الجدوى -الجهة'!J85</f>
        <v>0</v>
      </c>
      <c r="S85" s="16"/>
      <c r="T85" s="123"/>
      <c r="U85" s="29">
        <f>'نموذج أ - دراسة الجدوى -الجهة'!K85</f>
        <v>0</v>
      </c>
      <c r="V85" s="128">
        <f>'نموذج أ - دراسة الجدوى -الجهة'!L85</f>
        <v>0</v>
      </c>
      <c r="W85" s="127">
        <f>'نموذج أ - دراسة الجدوى -الجهة'!M85</f>
        <v>0</v>
      </c>
      <c r="X85" s="16"/>
      <c r="Y85" s="116"/>
      <c r="Z85" s="127">
        <f>'نموذج أ - دراسة الجدوى -الجهة'!N85</f>
        <v>0</v>
      </c>
      <c r="AA85" s="16"/>
      <c r="AB85" s="121"/>
      <c r="AC85" s="127">
        <f>'نموذج أ - دراسة الجدوى -الجهة'!O85</f>
        <v>0</v>
      </c>
      <c r="AD85" s="16"/>
      <c r="AE85" s="121"/>
      <c r="AF85" s="127">
        <f>'نموذج أ - دراسة الجدوى -الجهة'!P85</f>
        <v>0</v>
      </c>
      <c r="AG85" s="16"/>
      <c r="AH85" s="121"/>
      <c r="AI85" s="127">
        <f>'نموذج أ - دراسة الجدوى -الجهة'!Q85</f>
        <v>0</v>
      </c>
      <c r="AJ85" s="16"/>
      <c r="AK85" s="121"/>
      <c r="AL85" s="127">
        <f>'نموذج أ - دراسة الجدوى -الجهة'!R85</f>
        <v>0</v>
      </c>
      <c r="AM85" s="16"/>
      <c r="AN85" s="121"/>
      <c r="AO85" s="127">
        <f>'نموذج أ - دراسة الجدوى -الجهة'!S85</f>
        <v>0</v>
      </c>
      <c r="AP85" s="16"/>
      <c r="AQ85" s="121"/>
      <c r="AR85" s="127">
        <f>'نموذج أ - دراسة الجدوى -الجهة'!T85</f>
        <v>0</v>
      </c>
      <c r="AS85" s="16"/>
      <c r="AT85" s="121"/>
      <c r="AU85" s="29">
        <f>'نموذج أ - دراسة الجدوى -الجهة'!U85</f>
        <v>0</v>
      </c>
      <c r="AV85" s="128">
        <f>'نموذج أ - دراسة الجدوى -الجهة'!V85</f>
        <v>0</v>
      </c>
      <c r="AW85" s="127">
        <f>'نموذج أ - دراسة الجدوى -الجهة'!W85</f>
        <v>0</v>
      </c>
      <c r="AX85" s="16"/>
      <c r="AY85" s="121"/>
      <c r="AZ85" s="127">
        <f>'نموذج أ - دراسة الجدوى -الجهة'!X85</f>
        <v>0</v>
      </c>
      <c r="BA85" s="16"/>
      <c r="BB85" s="121"/>
      <c r="BC85" s="127">
        <f>'نموذج أ - دراسة الجدوى -الجهة'!Y85</f>
        <v>0</v>
      </c>
      <c r="BD85" s="16"/>
      <c r="BE85" s="121"/>
      <c r="BF85" s="29">
        <f>'نموذج أ - دراسة الجدوى -الجهة'!Z85</f>
        <v>0</v>
      </c>
      <c r="BG85" s="128">
        <f>'نموذج أ - دراسة الجدوى -الجهة'!AA85</f>
        <v>0</v>
      </c>
      <c r="BH85" s="127">
        <f>'نموذج أ - دراسة الجدوى -الجهة'!AB85</f>
        <v>0</v>
      </c>
      <c r="BI85" s="16"/>
      <c r="BJ85" s="121"/>
      <c r="BK85" s="127">
        <f>'نموذج أ - دراسة الجدوى -الجهة'!AC85</f>
        <v>0</v>
      </c>
      <c r="BL85" s="16"/>
      <c r="BM85" s="121"/>
      <c r="BN85" s="127">
        <f>'نموذج أ - دراسة الجدوى -الجهة'!AD85</f>
        <v>0</v>
      </c>
      <c r="BO85" s="16"/>
      <c r="BP85" s="121"/>
      <c r="BQ85" s="127">
        <f>'نموذج أ - دراسة الجدوى -الجهة'!AE85</f>
        <v>0</v>
      </c>
      <c r="BR85" s="16"/>
      <c r="BS85" s="121"/>
      <c r="BT85" s="127">
        <f>'نموذج أ - دراسة الجدوى -الجهة'!AF85</f>
        <v>0</v>
      </c>
      <c r="BU85" s="16"/>
      <c r="BV85" s="121"/>
      <c r="BW85" s="127">
        <f>'نموذج أ - دراسة الجدوى -الجهة'!AG85</f>
        <v>0</v>
      </c>
      <c r="BX85" s="16"/>
      <c r="BY85" s="121"/>
      <c r="BZ85" s="29">
        <f>'نموذج أ - دراسة الجدوى -الجهة'!AH85</f>
        <v>0</v>
      </c>
      <c r="CA85" s="128">
        <f>'نموذج أ - دراسة الجدوى -الجهة'!AI85</f>
        <v>0</v>
      </c>
      <c r="CB85" s="127">
        <f>'نموذج أ - دراسة الجدوى -الجهة'!AJ85</f>
        <v>0</v>
      </c>
      <c r="CC85" s="16"/>
      <c r="CD85" s="121"/>
      <c r="CE85" s="127">
        <f>'نموذج أ - دراسة الجدوى -الجهة'!AK85</f>
        <v>0</v>
      </c>
      <c r="CF85" s="16"/>
      <c r="CG85" s="121"/>
      <c r="CH85" s="127">
        <f>'نموذج أ - دراسة الجدوى -الجهة'!AL85</f>
        <v>0</v>
      </c>
      <c r="CI85" s="16"/>
      <c r="CJ85" s="121"/>
      <c r="CK85" s="29">
        <f>'نموذج أ - دراسة الجدوى -الجهة'!AM85</f>
        <v>0</v>
      </c>
      <c r="CL85" s="128">
        <f>'نموذج أ - دراسة الجدوى -الجهة'!AN85</f>
        <v>0</v>
      </c>
      <c r="CM85" s="29">
        <f>'نموذج أ - دراسة الجدوى -الجهة'!AO85</f>
        <v>0</v>
      </c>
      <c r="CN85" s="29">
        <f>'نموذج أ - دراسة الجدوى -الجهة'!AP85</f>
        <v>0</v>
      </c>
    </row>
    <row r="86" spans="1:92" s="17" customFormat="1" ht="30" customHeight="1" x14ac:dyDescent="0.5">
      <c r="A86" s="9" t="str">
        <f>'نموذج أ - دراسة الجدوى -الجهة'!A86</f>
        <v>مشروع جديد رقم78</v>
      </c>
      <c r="B86" s="125">
        <f>'نموذج أ - دراسة الجدوى -الجهة'!B86</f>
        <v>0</v>
      </c>
      <c r="C86" s="9">
        <f>'نموذج أ - دراسة الجدوى -الجهة'!C86</f>
        <v>0</v>
      </c>
      <c r="D86" s="109">
        <f>'نموذج أ - دراسة الجدوى -الجهة'!D86</f>
        <v>0</v>
      </c>
      <c r="E86" s="110">
        <f>'نموذج أ - دراسة الجدوى -الجهة'!E86</f>
        <v>0</v>
      </c>
      <c r="F86" s="125">
        <f>'نموذج أ - دراسة الجدوى -الجهة'!F86</f>
        <v>0</v>
      </c>
      <c r="G86" s="16"/>
      <c r="H86" s="123"/>
      <c r="I86" s="127">
        <f>'نموذج أ - دراسة الجدوى -الجهة'!G86</f>
        <v>0</v>
      </c>
      <c r="J86" s="16"/>
      <c r="K86" s="116"/>
      <c r="L86" s="127">
        <f>'نموذج أ - دراسة الجدوى -الجهة'!H86</f>
        <v>0</v>
      </c>
      <c r="M86" s="16"/>
      <c r="N86" s="116"/>
      <c r="O86" s="126">
        <f>'نموذج أ - دراسة الجدوى -الجهة'!I86</f>
        <v>0</v>
      </c>
      <c r="P86" s="119"/>
      <c r="Q86" s="121"/>
      <c r="R86" s="56">
        <f>'نموذج أ - دراسة الجدوى -الجهة'!J86</f>
        <v>0</v>
      </c>
      <c r="S86" s="16"/>
      <c r="T86" s="123"/>
      <c r="U86" s="29">
        <f>'نموذج أ - دراسة الجدوى -الجهة'!K86</f>
        <v>0</v>
      </c>
      <c r="V86" s="128">
        <f>'نموذج أ - دراسة الجدوى -الجهة'!L86</f>
        <v>0</v>
      </c>
      <c r="W86" s="127">
        <f>'نموذج أ - دراسة الجدوى -الجهة'!M86</f>
        <v>0</v>
      </c>
      <c r="X86" s="16"/>
      <c r="Y86" s="116"/>
      <c r="Z86" s="127">
        <f>'نموذج أ - دراسة الجدوى -الجهة'!N86</f>
        <v>0</v>
      </c>
      <c r="AA86" s="16"/>
      <c r="AB86" s="121"/>
      <c r="AC86" s="127">
        <f>'نموذج أ - دراسة الجدوى -الجهة'!O86</f>
        <v>0</v>
      </c>
      <c r="AD86" s="16"/>
      <c r="AE86" s="121"/>
      <c r="AF86" s="127">
        <f>'نموذج أ - دراسة الجدوى -الجهة'!P86</f>
        <v>0</v>
      </c>
      <c r="AG86" s="16"/>
      <c r="AH86" s="121"/>
      <c r="AI86" s="127">
        <f>'نموذج أ - دراسة الجدوى -الجهة'!Q86</f>
        <v>0</v>
      </c>
      <c r="AJ86" s="16"/>
      <c r="AK86" s="121"/>
      <c r="AL86" s="127">
        <f>'نموذج أ - دراسة الجدوى -الجهة'!R86</f>
        <v>0</v>
      </c>
      <c r="AM86" s="16"/>
      <c r="AN86" s="121"/>
      <c r="AO86" s="127">
        <f>'نموذج أ - دراسة الجدوى -الجهة'!S86</f>
        <v>0</v>
      </c>
      <c r="AP86" s="16"/>
      <c r="AQ86" s="121"/>
      <c r="AR86" s="127">
        <f>'نموذج أ - دراسة الجدوى -الجهة'!T86</f>
        <v>0</v>
      </c>
      <c r="AS86" s="16"/>
      <c r="AT86" s="121"/>
      <c r="AU86" s="29">
        <f>'نموذج أ - دراسة الجدوى -الجهة'!U86</f>
        <v>0</v>
      </c>
      <c r="AV86" s="128">
        <f>'نموذج أ - دراسة الجدوى -الجهة'!V86</f>
        <v>0</v>
      </c>
      <c r="AW86" s="127">
        <f>'نموذج أ - دراسة الجدوى -الجهة'!W86</f>
        <v>0</v>
      </c>
      <c r="AX86" s="16"/>
      <c r="AY86" s="121"/>
      <c r="AZ86" s="127">
        <f>'نموذج أ - دراسة الجدوى -الجهة'!X86</f>
        <v>0</v>
      </c>
      <c r="BA86" s="16"/>
      <c r="BB86" s="121"/>
      <c r="BC86" s="127">
        <f>'نموذج أ - دراسة الجدوى -الجهة'!Y86</f>
        <v>0</v>
      </c>
      <c r="BD86" s="16"/>
      <c r="BE86" s="121"/>
      <c r="BF86" s="29">
        <f>'نموذج أ - دراسة الجدوى -الجهة'!Z86</f>
        <v>0</v>
      </c>
      <c r="BG86" s="128">
        <f>'نموذج أ - دراسة الجدوى -الجهة'!AA86</f>
        <v>0</v>
      </c>
      <c r="BH86" s="127">
        <f>'نموذج أ - دراسة الجدوى -الجهة'!AB86</f>
        <v>0</v>
      </c>
      <c r="BI86" s="16"/>
      <c r="BJ86" s="121"/>
      <c r="BK86" s="127">
        <f>'نموذج أ - دراسة الجدوى -الجهة'!AC86</f>
        <v>0</v>
      </c>
      <c r="BL86" s="16"/>
      <c r="BM86" s="121"/>
      <c r="BN86" s="127">
        <f>'نموذج أ - دراسة الجدوى -الجهة'!AD86</f>
        <v>0</v>
      </c>
      <c r="BO86" s="16"/>
      <c r="BP86" s="121"/>
      <c r="BQ86" s="127">
        <f>'نموذج أ - دراسة الجدوى -الجهة'!AE86</f>
        <v>0</v>
      </c>
      <c r="BR86" s="16"/>
      <c r="BS86" s="121"/>
      <c r="BT86" s="127">
        <f>'نموذج أ - دراسة الجدوى -الجهة'!AF86</f>
        <v>0</v>
      </c>
      <c r="BU86" s="16"/>
      <c r="BV86" s="121"/>
      <c r="BW86" s="127">
        <f>'نموذج أ - دراسة الجدوى -الجهة'!AG86</f>
        <v>0</v>
      </c>
      <c r="BX86" s="16"/>
      <c r="BY86" s="121"/>
      <c r="BZ86" s="29">
        <f>'نموذج أ - دراسة الجدوى -الجهة'!AH86</f>
        <v>0</v>
      </c>
      <c r="CA86" s="128">
        <f>'نموذج أ - دراسة الجدوى -الجهة'!AI86</f>
        <v>0</v>
      </c>
      <c r="CB86" s="127">
        <f>'نموذج أ - دراسة الجدوى -الجهة'!AJ86</f>
        <v>0</v>
      </c>
      <c r="CC86" s="16"/>
      <c r="CD86" s="121"/>
      <c r="CE86" s="127">
        <f>'نموذج أ - دراسة الجدوى -الجهة'!AK86</f>
        <v>0</v>
      </c>
      <c r="CF86" s="16"/>
      <c r="CG86" s="121"/>
      <c r="CH86" s="127">
        <f>'نموذج أ - دراسة الجدوى -الجهة'!AL86</f>
        <v>0</v>
      </c>
      <c r="CI86" s="16"/>
      <c r="CJ86" s="121"/>
      <c r="CK86" s="29">
        <f>'نموذج أ - دراسة الجدوى -الجهة'!AM86</f>
        <v>0</v>
      </c>
      <c r="CL86" s="128">
        <f>'نموذج أ - دراسة الجدوى -الجهة'!AN86</f>
        <v>0</v>
      </c>
      <c r="CM86" s="29">
        <f>'نموذج أ - دراسة الجدوى -الجهة'!AO86</f>
        <v>0</v>
      </c>
      <c r="CN86" s="29">
        <f>'نموذج أ - دراسة الجدوى -الجهة'!AP86</f>
        <v>0</v>
      </c>
    </row>
    <row r="87" spans="1:92" s="17" customFormat="1" ht="30" customHeight="1" x14ac:dyDescent="0.5">
      <c r="A87" s="9" t="str">
        <f>'نموذج أ - دراسة الجدوى -الجهة'!A87</f>
        <v>مشروع جديد رقم79</v>
      </c>
      <c r="B87" s="125">
        <f>'نموذج أ - دراسة الجدوى -الجهة'!B87</f>
        <v>0</v>
      </c>
      <c r="C87" s="9">
        <f>'نموذج أ - دراسة الجدوى -الجهة'!C87</f>
        <v>0</v>
      </c>
      <c r="D87" s="109">
        <f>'نموذج أ - دراسة الجدوى -الجهة'!D87</f>
        <v>0</v>
      </c>
      <c r="E87" s="110">
        <f>'نموذج أ - دراسة الجدوى -الجهة'!E87</f>
        <v>0</v>
      </c>
      <c r="F87" s="125">
        <f>'نموذج أ - دراسة الجدوى -الجهة'!F87</f>
        <v>0</v>
      </c>
      <c r="G87" s="16"/>
      <c r="H87" s="123"/>
      <c r="I87" s="127">
        <f>'نموذج أ - دراسة الجدوى -الجهة'!G87</f>
        <v>0</v>
      </c>
      <c r="J87" s="16"/>
      <c r="K87" s="116"/>
      <c r="L87" s="127">
        <f>'نموذج أ - دراسة الجدوى -الجهة'!H87</f>
        <v>0</v>
      </c>
      <c r="M87" s="16"/>
      <c r="N87" s="116"/>
      <c r="O87" s="126">
        <f>'نموذج أ - دراسة الجدوى -الجهة'!I87</f>
        <v>0</v>
      </c>
      <c r="P87" s="119"/>
      <c r="Q87" s="121"/>
      <c r="R87" s="56">
        <f>'نموذج أ - دراسة الجدوى -الجهة'!J87</f>
        <v>0</v>
      </c>
      <c r="S87" s="16"/>
      <c r="T87" s="123"/>
      <c r="U87" s="29">
        <f>'نموذج أ - دراسة الجدوى -الجهة'!K87</f>
        <v>0</v>
      </c>
      <c r="V87" s="128">
        <f>'نموذج أ - دراسة الجدوى -الجهة'!L87</f>
        <v>0</v>
      </c>
      <c r="W87" s="127">
        <f>'نموذج أ - دراسة الجدوى -الجهة'!M87</f>
        <v>0</v>
      </c>
      <c r="X87" s="16"/>
      <c r="Y87" s="116"/>
      <c r="Z87" s="127">
        <f>'نموذج أ - دراسة الجدوى -الجهة'!N87</f>
        <v>0</v>
      </c>
      <c r="AA87" s="16"/>
      <c r="AB87" s="121"/>
      <c r="AC87" s="127">
        <f>'نموذج أ - دراسة الجدوى -الجهة'!O87</f>
        <v>0</v>
      </c>
      <c r="AD87" s="16"/>
      <c r="AE87" s="121"/>
      <c r="AF87" s="127">
        <f>'نموذج أ - دراسة الجدوى -الجهة'!P87</f>
        <v>0</v>
      </c>
      <c r="AG87" s="16"/>
      <c r="AH87" s="121"/>
      <c r="AI87" s="127">
        <f>'نموذج أ - دراسة الجدوى -الجهة'!Q87</f>
        <v>0</v>
      </c>
      <c r="AJ87" s="16"/>
      <c r="AK87" s="121"/>
      <c r="AL87" s="127">
        <f>'نموذج أ - دراسة الجدوى -الجهة'!R87</f>
        <v>0</v>
      </c>
      <c r="AM87" s="16"/>
      <c r="AN87" s="121"/>
      <c r="AO87" s="127">
        <f>'نموذج أ - دراسة الجدوى -الجهة'!S87</f>
        <v>0</v>
      </c>
      <c r="AP87" s="16"/>
      <c r="AQ87" s="121"/>
      <c r="AR87" s="127">
        <f>'نموذج أ - دراسة الجدوى -الجهة'!T87</f>
        <v>0</v>
      </c>
      <c r="AS87" s="16"/>
      <c r="AT87" s="121"/>
      <c r="AU87" s="29">
        <f>'نموذج أ - دراسة الجدوى -الجهة'!U87</f>
        <v>0</v>
      </c>
      <c r="AV87" s="128">
        <f>'نموذج أ - دراسة الجدوى -الجهة'!V87</f>
        <v>0</v>
      </c>
      <c r="AW87" s="127">
        <f>'نموذج أ - دراسة الجدوى -الجهة'!W87</f>
        <v>0</v>
      </c>
      <c r="AX87" s="16"/>
      <c r="AY87" s="121"/>
      <c r="AZ87" s="127">
        <f>'نموذج أ - دراسة الجدوى -الجهة'!X87</f>
        <v>0</v>
      </c>
      <c r="BA87" s="16"/>
      <c r="BB87" s="121"/>
      <c r="BC87" s="127">
        <f>'نموذج أ - دراسة الجدوى -الجهة'!Y87</f>
        <v>0</v>
      </c>
      <c r="BD87" s="16"/>
      <c r="BE87" s="121"/>
      <c r="BF87" s="29">
        <f>'نموذج أ - دراسة الجدوى -الجهة'!Z87</f>
        <v>0</v>
      </c>
      <c r="BG87" s="128">
        <f>'نموذج أ - دراسة الجدوى -الجهة'!AA87</f>
        <v>0</v>
      </c>
      <c r="BH87" s="127">
        <f>'نموذج أ - دراسة الجدوى -الجهة'!AB87</f>
        <v>0</v>
      </c>
      <c r="BI87" s="16"/>
      <c r="BJ87" s="121"/>
      <c r="BK87" s="127">
        <f>'نموذج أ - دراسة الجدوى -الجهة'!AC87</f>
        <v>0</v>
      </c>
      <c r="BL87" s="16"/>
      <c r="BM87" s="121"/>
      <c r="BN87" s="127">
        <f>'نموذج أ - دراسة الجدوى -الجهة'!AD87</f>
        <v>0</v>
      </c>
      <c r="BO87" s="16"/>
      <c r="BP87" s="121"/>
      <c r="BQ87" s="127">
        <f>'نموذج أ - دراسة الجدوى -الجهة'!AE87</f>
        <v>0</v>
      </c>
      <c r="BR87" s="16"/>
      <c r="BS87" s="121"/>
      <c r="BT87" s="127">
        <f>'نموذج أ - دراسة الجدوى -الجهة'!AF87</f>
        <v>0</v>
      </c>
      <c r="BU87" s="16"/>
      <c r="BV87" s="121"/>
      <c r="BW87" s="127">
        <f>'نموذج أ - دراسة الجدوى -الجهة'!AG87</f>
        <v>0</v>
      </c>
      <c r="BX87" s="16"/>
      <c r="BY87" s="121"/>
      <c r="BZ87" s="29">
        <f>'نموذج أ - دراسة الجدوى -الجهة'!AH87</f>
        <v>0</v>
      </c>
      <c r="CA87" s="128">
        <f>'نموذج أ - دراسة الجدوى -الجهة'!AI87</f>
        <v>0</v>
      </c>
      <c r="CB87" s="127">
        <f>'نموذج أ - دراسة الجدوى -الجهة'!AJ87</f>
        <v>0</v>
      </c>
      <c r="CC87" s="16"/>
      <c r="CD87" s="121"/>
      <c r="CE87" s="127">
        <f>'نموذج أ - دراسة الجدوى -الجهة'!AK87</f>
        <v>0</v>
      </c>
      <c r="CF87" s="16"/>
      <c r="CG87" s="121"/>
      <c r="CH87" s="127">
        <f>'نموذج أ - دراسة الجدوى -الجهة'!AL87</f>
        <v>0</v>
      </c>
      <c r="CI87" s="16"/>
      <c r="CJ87" s="121"/>
      <c r="CK87" s="29">
        <f>'نموذج أ - دراسة الجدوى -الجهة'!AM87</f>
        <v>0</v>
      </c>
      <c r="CL87" s="128">
        <f>'نموذج أ - دراسة الجدوى -الجهة'!AN87</f>
        <v>0</v>
      </c>
      <c r="CM87" s="29">
        <f>'نموذج أ - دراسة الجدوى -الجهة'!AO87</f>
        <v>0</v>
      </c>
      <c r="CN87" s="29">
        <f>'نموذج أ - دراسة الجدوى -الجهة'!AP87</f>
        <v>0</v>
      </c>
    </row>
    <row r="88" spans="1:92" s="17" customFormat="1" ht="30" customHeight="1" x14ac:dyDescent="0.5">
      <c r="A88" s="9" t="str">
        <f>'نموذج أ - دراسة الجدوى -الجهة'!A88</f>
        <v>مشروع جديد رقم80</v>
      </c>
      <c r="B88" s="125">
        <f>'نموذج أ - دراسة الجدوى -الجهة'!B88</f>
        <v>0</v>
      </c>
      <c r="C88" s="9">
        <f>'نموذج أ - دراسة الجدوى -الجهة'!C88</f>
        <v>0</v>
      </c>
      <c r="D88" s="109">
        <f>'نموذج أ - دراسة الجدوى -الجهة'!D88</f>
        <v>0</v>
      </c>
      <c r="E88" s="110">
        <f>'نموذج أ - دراسة الجدوى -الجهة'!E88</f>
        <v>0</v>
      </c>
      <c r="F88" s="125">
        <f>'نموذج أ - دراسة الجدوى -الجهة'!F88</f>
        <v>0</v>
      </c>
      <c r="G88" s="16"/>
      <c r="H88" s="123"/>
      <c r="I88" s="127">
        <f>'نموذج أ - دراسة الجدوى -الجهة'!G88</f>
        <v>0</v>
      </c>
      <c r="J88" s="16"/>
      <c r="K88" s="116"/>
      <c r="L88" s="127">
        <f>'نموذج أ - دراسة الجدوى -الجهة'!H88</f>
        <v>0</v>
      </c>
      <c r="M88" s="16"/>
      <c r="N88" s="116"/>
      <c r="O88" s="126">
        <f>'نموذج أ - دراسة الجدوى -الجهة'!I88</f>
        <v>0</v>
      </c>
      <c r="P88" s="119"/>
      <c r="Q88" s="121"/>
      <c r="R88" s="56">
        <f>'نموذج أ - دراسة الجدوى -الجهة'!J88</f>
        <v>0</v>
      </c>
      <c r="S88" s="16"/>
      <c r="T88" s="123"/>
      <c r="U88" s="29">
        <f>'نموذج أ - دراسة الجدوى -الجهة'!K88</f>
        <v>0</v>
      </c>
      <c r="V88" s="128">
        <f>'نموذج أ - دراسة الجدوى -الجهة'!L88</f>
        <v>0</v>
      </c>
      <c r="W88" s="127">
        <f>'نموذج أ - دراسة الجدوى -الجهة'!M88</f>
        <v>0</v>
      </c>
      <c r="X88" s="16"/>
      <c r="Y88" s="116"/>
      <c r="Z88" s="127">
        <f>'نموذج أ - دراسة الجدوى -الجهة'!N88</f>
        <v>0</v>
      </c>
      <c r="AA88" s="16"/>
      <c r="AB88" s="121"/>
      <c r="AC88" s="127">
        <f>'نموذج أ - دراسة الجدوى -الجهة'!O88</f>
        <v>0</v>
      </c>
      <c r="AD88" s="16"/>
      <c r="AE88" s="121"/>
      <c r="AF88" s="127">
        <f>'نموذج أ - دراسة الجدوى -الجهة'!P88</f>
        <v>0</v>
      </c>
      <c r="AG88" s="16"/>
      <c r="AH88" s="121"/>
      <c r="AI88" s="127">
        <f>'نموذج أ - دراسة الجدوى -الجهة'!Q88</f>
        <v>0</v>
      </c>
      <c r="AJ88" s="16"/>
      <c r="AK88" s="121"/>
      <c r="AL88" s="127">
        <f>'نموذج أ - دراسة الجدوى -الجهة'!R88</f>
        <v>0</v>
      </c>
      <c r="AM88" s="16"/>
      <c r="AN88" s="121"/>
      <c r="AO88" s="127">
        <f>'نموذج أ - دراسة الجدوى -الجهة'!S88</f>
        <v>0</v>
      </c>
      <c r="AP88" s="16"/>
      <c r="AQ88" s="121"/>
      <c r="AR88" s="127">
        <f>'نموذج أ - دراسة الجدوى -الجهة'!T88</f>
        <v>0</v>
      </c>
      <c r="AS88" s="16"/>
      <c r="AT88" s="121"/>
      <c r="AU88" s="29">
        <f>'نموذج أ - دراسة الجدوى -الجهة'!U88</f>
        <v>0</v>
      </c>
      <c r="AV88" s="128">
        <f>'نموذج أ - دراسة الجدوى -الجهة'!V88</f>
        <v>0</v>
      </c>
      <c r="AW88" s="127">
        <f>'نموذج أ - دراسة الجدوى -الجهة'!W88</f>
        <v>0</v>
      </c>
      <c r="AX88" s="16"/>
      <c r="AY88" s="121"/>
      <c r="AZ88" s="127">
        <f>'نموذج أ - دراسة الجدوى -الجهة'!X88</f>
        <v>0</v>
      </c>
      <c r="BA88" s="16"/>
      <c r="BB88" s="121"/>
      <c r="BC88" s="127">
        <f>'نموذج أ - دراسة الجدوى -الجهة'!Y88</f>
        <v>0</v>
      </c>
      <c r="BD88" s="16"/>
      <c r="BE88" s="121"/>
      <c r="BF88" s="29">
        <f>'نموذج أ - دراسة الجدوى -الجهة'!Z88</f>
        <v>0</v>
      </c>
      <c r="BG88" s="128">
        <f>'نموذج أ - دراسة الجدوى -الجهة'!AA88</f>
        <v>0</v>
      </c>
      <c r="BH88" s="127">
        <f>'نموذج أ - دراسة الجدوى -الجهة'!AB88</f>
        <v>0</v>
      </c>
      <c r="BI88" s="16"/>
      <c r="BJ88" s="121"/>
      <c r="BK88" s="127">
        <f>'نموذج أ - دراسة الجدوى -الجهة'!AC88</f>
        <v>0</v>
      </c>
      <c r="BL88" s="16"/>
      <c r="BM88" s="121"/>
      <c r="BN88" s="127">
        <f>'نموذج أ - دراسة الجدوى -الجهة'!AD88</f>
        <v>0</v>
      </c>
      <c r="BO88" s="16"/>
      <c r="BP88" s="121"/>
      <c r="BQ88" s="127">
        <f>'نموذج أ - دراسة الجدوى -الجهة'!AE88</f>
        <v>0</v>
      </c>
      <c r="BR88" s="16"/>
      <c r="BS88" s="121"/>
      <c r="BT88" s="127">
        <f>'نموذج أ - دراسة الجدوى -الجهة'!AF88</f>
        <v>0</v>
      </c>
      <c r="BU88" s="16"/>
      <c r="BV88" s="121"/>
      <c r="BW88" s="127">
        <f>'نموذج أ - دراسة الجدوى -الجهة'!AG88</f>
        <v>0</v>
      </c>
      <c r="BX88" s="16"/>
      <c r="BY88" s="121"/>
      <c r="BZ88" s="29">
        <f>'نموذج أ - دراسة الجدوى -الجهة'!AH88</f>
        <v>0</v>
      </c>
      <c r="CA88" s="128">
        <f>'نموذج أ - دراسة الجدوى -الجهة'!AI88</f>
        <v>0</v>
      </c>
      <c r="CB88" s="127">
        <f>'نموذج أ - دراسة الجدوى -الجهة'!AJ88</f>
        <v>0</v>
      </c>
      <c r="CC88" s="16"/>
      <c r="CD88" s="121"/>
      <c r="CE88" s="127">
        <f>'نموذج أ - دراسة الجدوى -الجهة'!AK88</f>
        <v>0</v>
      </c>
      <c r="CF88" s="16"/>
      <c r="CG88" s="121"/>
      <c r="CH88" s="127">
        <f>'نموذج أ - دراسة الجدوى -الجهة'!AL88</f>
        <v>0</v>
      </c>
      <c r="CI88" s="16"/>
      <c r="CJ88" s="121"/>
      <c r="CK88" s="29">
        <f>'نموذج أ - دراسة الجدوى -الجهة'!AM88</f>
        <v>0</v>
      </c>
      <c r="CL88" s="128">
        <f>'نموذج أ - دراسة الجدوى -الجهة'!AN88</f>
        <v>0</v>
      </c>
      <c r="CM88" s="29">
        <f>'نموذج أ - دراسة الجدوى -الجهة'!AO88</f>
        <v>0</v>
      </c>
      <c r="CN88" s="29">
        <f>'نموذج أ - دراسة الجدوى -الجهة'!AP88</f>
        <v>0</v>
      </c>
    </row>
    <row r="89" spans="1:92" s="17" customFormat="1" ht="30" customHeight="1" x14ac:dyDescent="0.5">
      <c r="A89" s="9" t="str">
        <f>'نموذج أ - دراسة الجدوى -الجهة'!A89</f>
        <v>مشروع جديد رقم81</v>
      </c>
      <c r="B89" s="125">
        <f>'نموذج أ - دراسة الجدوى -الجهة'!B89</f>
        <v>0</v>
      </c>
      <c r="C89" s="9">
        <f>'نموذج أ - دراسة الجدوى -الجهة'!C89</f>
        <v>0</v>
      </c>
      <c r="D89" s="109">
        <f>'نموذج أ - دراسة الجدوى -الجهة'!D89</f>
        <v>0</v>
      </c>
      <c r="E89" s="110">
        <f>'نموذج أ - دراسة الجدوى -الجهة'!E89</f>
        <v>0</v>
      </c>
      <c r="F89" s="125">
        <f>'نموذج أ - دراسة الجدوى -الجهة'!F89</f>
        <v>0</v>
      </c>
      <c r="G89" s="16"/>
      <c r="H89" s="123"/>
      <c r="I89" s="127">
        <f>'نموذج أ - دراسة الجدوى -الجهة'!G89</f>
        <v>0</v>
      </c>
      <c r="J89" s="16"/>
      <c r="K89" s="116"/>
      <c r="L89" s="127">
        <f>'نموذج أ - دراسة الجدوى -الجهة'!H89</f>
        <v>0</v>
      </c>
      <c r="M89" s="16"/>
      <c r="N89" s="116"/>
      <c r="O89" s="126">
        <f>'نموذج أ - دراسة الجدوى -الجهة'!I89</f>
        <v>0</v>
      </c>
      <c r="P89" s="119"/>
      <c r="Q89" s="121"/>
      <c r="R89" s="56">
        <f>'نموذج أ - دراسة الجدوى -الجهة'!J89</f>
        <v>0</v>
      </c>
      <c r="S89" s="16"/>
      <c r="T89" s="123"/>
      <c r="U89" s="29">
        <f>'نموذج أ - دراسة الجدوى -الجهة'!K89</f>
        <v>0</v>
      </c>
      <c r="V89" s="128">
        <f>'نموذج أ - دراسة الجدوى -الجهة'!L89</f>
        <v>0</v>
      </c>
      <c r="W89" s="127">
        <f>'نموذج أ - دراسة الجدوى -الجهة'!M89</f>
        <v>0</v>
      </c>
      <c r="X89" s="16"/>
      <c r="Y89" s="116"/>
      <c r="Z89" s="127">
        <f>'نموذج أ - دراسة الجدوى -الجهة'!N89</f>
        <v>0</v>
      </c>
      <c r="AA89" s="16"/>
      <c r="AB89" s="121"/>
      <c r="AC89" s="127">
        <f>'نموذج أ - دراسة الجدوى -الجهة'!O89</f>
        <v>0</v>
      </c>
      <c r="AD89" s="16"/>
      <c r="AE89" s="121"/>
      <c r="AF89" s="127">
        <f>'نموذج أ - دراسة الجدوى -الجهة'!P89</f>
        <v>0</v>
      </c>
      <c r="AG89" s="16"/>
      <c r="AH89" s="121"/>
      <c r="AI89" s="127">
        <f>'نموذج أ - دراسة الجدوى -الجهة'!Q89</f>
        <v>0</v>
      </c>
      <c r="AJ89" s="16"/>
      <c r="AK89" s="121"/>
      <c r="AL89" s="127">
        <f>'نموذج أ - دراسة الجدوى -الجهة'!R89</f>
        <v>0</v>
      </c>
      <c r="AM89" s="16"/>
      <c r="AN89" s="121"/>
      <c r="AO89" s="127">
        <f>'نموذج أ - دراسة الجدوى -الجهة'!S89</f>
        <v>0</v>
      </c>
      <c r="AP89" s="16"/>
      <c r="AQ89" s="121"/>
      <c r="AR89" s="127">
        <f>'نموذج أ - دراسة الجدوى -الجهة'!T89</f>
        <v>0</v>
      </c>
      <c r="AS89" s="16"/>
      <c r="AT89" s="121"/>
      <c r="AU89" s="29">
        <f>'نموذج أ - دراسة الجدوى -الجهة'!U89</f>
        <v>0</v>
      </c>
      <c r="AV89" s="128">
        <f>'نموذج أ - دراسة الجدوى -الجهة'!V89</f>
        <v>0</v>
      </c>
      <c r="AW89" s="127">
        <f>'نموذج أ - دراسة الجدوى -الجهة'!W89</f>
        <v>0</v>
      </c>
      <c r="AX89" s="16"/>
      <c r="AY89" s="121"/>
      <c r="AZ89" s="127">
        <f>'نموذج أ - دراسة الجدوى -الجهة'!X89</f>
        <v>0</v>
      </c>
      <c r="BA89" s="16"/>
      <c r="BB89" s="121"/>
      <c r="BC89" s="127">
        <f>'نموذج أ - دراسة الجدوى -الجهة'!Y89</f>
        <v>0</v>
      </c>
      <c r="BD89" s="16"/>
      <c r="BE89" s="121"/>
      <c r="BF89" s="29">
        <f>'نموذج أ - دراسة الجدوى -الجهة'!Z89</f>
        <v>0</v>
      </c>
      <c r="BG89" s="128">
        <f>'نموذج أ - دراسة الجدوى -الجهة'!AA89</f>
        <v>0</v>
      </c>
      <c r="BH89" s="127">
        <f>'نموذج أ - دراسة الجدوى -الجهة'!AB89</f>
        <v>0</v>
      </c>
      <c r="BI89" s="16"/>
      <c r="BJ89" s="121"/>
      <c r="BK89" s="127">
        <f>'نموذج أ - دراسة الجدوى -الجهة'!AC89</f>
        <v>0</v>
      </c>
      <c r="BL89" s="16"/>
      <c r="BM89" s="121"/>
      <c r="BN89" s="127">
        <f>'نموذج أ - دراسة الجدوى -الجهة'!AD89</f>
        <v>0</v>
      </c>
      <c r="BO89" s="16"/>
      <c r="BP89" s="121"/>
      <c r="BQ89" s="127">
        <f>'نموذج أ - دراسة الجدوى -الجهة'!AE89</f>
        <v>0</v>
      </c>
      <c r="BR89" s="16"/>
      <c r="BS89" s="121"/>
      <c r="BT89" s="127">
        <f>'نموذج أ - دراسة الجدوى -الجهة'!AF89</f>
        <v>0</v>
      </c>
      <c r="BU89" s="16"/>
      <c r="BV89" s="121"/>
      <c r="BW89" s="127">
        <f>'نموذج أ - دراسة الجدوى -الجهة'!AG89</f>
        <v>0</v>
      </c>
      <c r="BX89" s="16"/>
      <c r="BY89" s="121"/>
      <c r="BZ89" s="29">
        <f>'نموذج أ - دراسة الجدوى -الجهة'!AH89</f>
        <v>0</v>
      </c>
      <c r="CA89" s="128">
        <f>'نموذج أ - دراسة الجدوى -الجهة'!AI89</f>
        <v>0</v>
      </c>
      <c r="CB89" s="127">
        <f>'نموذج أ - دراسة الجدوى -الجهة'!AJ89</f>
        <v>0</v>
      </c>
      <c r="CC89" s="16"/>
      <c r="CD89" s="121"/>
      <c r="CE89" s="127">
        <f>'نموذج أ - دراسة الجدوى -الجهة'!AK89</f>
        <v>0</v>
      </c>
      <c r="CF89" s="16"/>
      <c r="CG89" s="121"/>
      <c r="CH89" s="127">
        <f>'نموذج أ - دراسة الجدوى -الجهة'!AL89</f>
        <v>0</v>
      </c>
      <c r="CI89" s="16"/>
      <c r="CJ89" s="121"/>
      <c r="CK89" s="29">
        <f>'نموذج أ - دراسة الجدوى -الجهة'!AM89</f>
        <v>0</v>
      </c>
      <c r="CL89" s="128">
        <f>'نموذج أ - دراسة الجدوى -الجهة'!AN89</f>
        <v>0</v>
      </c>
      <c r="CM89" s="29">
        <f>'نموذج أ - دراسة الجدوى -الجهة'!AO89</f>
        <v>0</v>
      </c>
      <c r="CN89" s="29">
        <f>'نموذج أ - دراسة الجدوى -الجهة'!AP89</f>
        <v>0</v>
      </c>
    </row>
    <row r="90" spans="1:92" s="17" customFormat="1" ht="30" customHeight="1" x14ac:dyDescent="0.5">
      <c r="A90" s="9" t="str">
        <f>'نموذج أ - دراسة الجدوى -الجهة'!A90</f>
        <v>مشروع جديد رقم82</v>
      </c>
      <c r="B90" s="125">
        <f>'نموذج أ - دراسة الجدوى -الجهة'!B90</f>
        <v>0</v>
      </c>
      <c r="C90" s="9">
        <f>'نموذج أ - دراسة الجدوى -الجهة'!C90</f>
        <v>0</v>
      </c>
      <c r="D90" s="109">
        <f>'نموذج أ - دراسة الجدوى -الجهة'!D90</f>
        <v>0</v>
      </c>
      <c r="E90" s="110">
        <f>'نموذج أ - دراسة الجدوى -الجهة'!E90</f>
        <v>0</v>
      </c>
      <c r="F90" s="125">
        <f>'نموذج أ - دراسة الجدوى -الجهة'!F90</f>
        <v>0</v>
      </c>
      <c r="G90" s="16"/>
      <c r="H90" s="123"/>
      <c r="I90" s="127">
        <f>'نموذج أ - دراسة الجدوى -الجهة'!G90</f>
        <v>0</v>
      </c>
      <c r="J90" s="16"/>
      <c r="K90" s="116"/>
      <c r="L90" s="127">
        <f>'نموذج أ - دراسة الجدوى -الجهة'!H90</f>
        <v>0</v>
      </c>
      <c r="M90" s="16"/>
      <c r="N90" s="116"/>
      <c r="O90" s="126">
        <f>'نموذج أ - دراسة الجدوى -الجهة'!I90</f>
        <v>0</v>
      </c>
      <c r="P90" s="119"/>
      <c r="Q90" s="121"/>
      <c r="R90" s="56">
        <f>'نموذج أ - دراسة الجدوى -الجهة'!J90</f>
        <v>0</v>
      </c>
      <c r="S90" s="16"/>
      <c r="T90" s="123"/>
      <c r="U90" s="29">
        <f>'نموذج أ - دراسة الجدوى -الجهة'!K90</f>
        <v>0</v>
      </c>
      <c r="V90" s="128">
        <f>'نموذج أ - دراسة الجدوى -الجهة'!L90</f>
        <v>0</v>
      </c>
      <c r="W90" s="127">
        <f>'نموذج أ - دراسة الجدوى -الجهة'!M90</f>
        <v>0</v>
      </c>
      <c r="X90" s="16"/>
      <c r="Y90" s="116"/>
      <c r="Z90" s="127">
        <f>'نموذج أ - دراسة الجدوى -الجهة'!N90</f>
        <v>0</v>
      </c>
      <c r="AA90" s="16"/>
      <c r="AB90" s="121"/>
      <c r="AC90" s="127">
        <f>'نموذج أ - دراسة الجدوى -الجهة'!O90</f>
        <v>0</v>
      </c>
      <c r="AD90" s="16"/>
      <c r="AE90" s="121"/>
      <c r="AF90" s="127">
        <f>'نموذج أ - دراسة الجدوى -الجهة'!P90</f>
        <v>0</v>
      </c>
      <c r="AG90" s="16"/>
      <c r="AH90" s="121"/>
      <c r="AI90" s="127">
        <f>'نموذج أ - دراسة الجدوى -الجهة'!Q90</f>
        <v>0</v>
      </c>
      <c r="AJ90" s="16"/>
      <c r="AK90" s="121"/>
      <c r="AL90" s="127">
        <f>'نموذج أ - دراسة الجدوى -الجهة'!R90</f>
        <v>0</v>
      </c>
      <c r="AM90" s="16"/>
      <c r="AN90" s="121"/>
      <c r="AO90" s="127">
        <f>'نموذج أ - دراسة الجدوى -الجهة'!S90</f>
        <v>0</v>
      </c>
      <c r="AP90" s="16"/>
      <c r="AQ90" s="121"/>
      <c r="AR90" s="127">
        <f>'نموذج أ - دراسة الجدوى -الجهة'!T90</f>
        <v>0</v>
      </c>
      <c r="AS90" s="16"/>
      <c r="AT90" s="121"/>
      <c r="AU90" s="29">
        <f>'نموذج أ - دراسة الجدوى -الجهة'!U90</f>
        <v>0</v>
      </c>
      <c r="AV90" s="128">
        <f>'نموذج أ - دراسة الجدوى -الجهة'!V90</f>
        <v>0</v>
      </c>
      <c r="AW90" s="127">
        <f>'نموذج أ - دراسة الجدوى -الجهة'!W90</f>
        <v>0</v>
      </c>
      <c r="AX90" s="16"/>
      <c r="AY90" s="121"/>
      <c r="AZ90" s="127">
        <f>'نموذج أ - دراسة الجدوى -الجهة'!X90</f>
        <v>0</v>
      </c>
      <c r="BA90" s="16"/>
      <c r="BB90" s="121"/>
      <c r="BC90" s="127">
        <f>'نموذج أ - دراسة الجدوى -الجهة'!Y90</f>
        <v>0</v>
      </c>
      <c r="BD90" s="16"/>
      <c r="BE90" s="121"/>
      <c r="BF90" s="29">
        <f>'نموذج أ - دراسة الجدوى -الجهة'!Z90</f>
        <v>0</v>
      </c>
      <c r="BG90" s="128">
        <f>'نموذج أ - دراسة الجدوى -الجهة'!AA90</f>
        <v>0</v>
      </c>
      <c r="BH90" s="127">
        <f>'نموذج أ - دراسة الجدوى -الجهة'!AB90</f>
        <v>0</v>
      </c>
      <c r="BI90" s="16"/>
      <c r="BJ90" s="121"/>
      <c r="BK90" s="127">
        <f>'نموذج أ - دراسة الجدوى -الجهة'!AC90</f>
        <v>0</v>
      </c>
      <c r="BL90" s="16"/>
      <c r="BM90" s="121"/>
      <c r="BN90" s="127">
        <f>'نموذج أ - دراسة الجدوى -الجهة'!AD90</f>
        <v>0</v>
      </c>
      <c r="BO90" s="16"/>
      <c r="BP90" s="121"/>
      <c r="BQ90" s="127">
        <f>'نموذج أ - دراسة الجدوى -الجهة'!AE90</f>
        <v>0</v>
      </c>
      <c r="BR90" s="16"/>
      <c r="BS90" s="121"/>
      <c r="BT90" s="127">
        <f>'نموذج أ - دراسة الجدوى -الجهة'!AF90</f>
        <v>0</v>
      </c>
      <c r="BU90" s="16"/>
      <c r="BV90" s="121"/>
      <c r="BW90" s="127">
        <f>'نموذج أ - دراسة الجدوى -الجهة'!AG90</f>
        <v>0</v>
      </c>
      <c r="BX90" s="16"/>
      <c r="BY90" s="121"/>
      <c r="BZ90" s="29">
        <f>'نموذج أ - دراسة الجدوى -الجهة'!AH90</f>
        <v>0</v>
      </c>
      <c r="CA90" s="128">
        <f>'نموذج أ - دراسة الجدوى -الجهة'!AI90</f>
        <v>0</v>
      </c>
      <c r="CB90" s="127">
        <f>'نموذج أ - دراسة الجدوى -الجهة'!AJ90</f>
        <v>0</v>
      </c>
      <c r="CC90" s="16"/>
      <c r="CD90" s="121"/>
      <c r="CE90" s="127">
        <f>'نموذج أ - دراسة الجدوى -الجهة'!AK90</f>
        <v>0</v>
      </c>
      <c r="CF90" s="16"/>
      <c r="CG90" s="121"/>
      <c r="CH90" s="127">
        <f>'نموذج أ - دراسة الجدوى -الجهة'!AL90</f>
        <v>0</v>
      </c>
      <c r="CI90" s="16"/>
      <c r="CJ90" s="121"/>
      <c r="CK90" s="29">
        <f>'نموذج أ - دراسة الجدوى -الجهة'!AM90</f>
        <v>0</v>
      </c>
      <c r="CL90" s="128">
        <f>'نموذج أ - دراسة الجدوى -الجهة'!AN90</f>
        <v>0</v>
      </c>
      <c r="CM90" s="29">
        <f>'نموذج أ - دراسة الجدوى -الجهة'!AO90</f>
        <v>0</v>
      </c>
      <c r="CN90" s="29">
        <f>'نموذج أ - دراسة الجدوى -الجهة'!AP90</f>
        <v>0</v>
      </c>
    </row>
    <row r="91" spans="1:92" s="17" customFormat="1" ht="30" customHeight="1" x14ac:dyDescent="0.5">
      <c r="A91" s="9" t="str">
        <f>'نموذج أ - دراسة الجدوى -الجهة'!A91</f>
        <v>مشروع جديد رقم83</v>
      </c>
      <c r="B91" s="125">
        <f>'نموذج أ - دراسة الجدوى -الجهة'!B91</f>
        <v>0</v>
      </c>
      <c r="C91" s="9">
        <f>'نموذج أ - دراسة الجدوى -الجهة'!C91</f>
        <v>0</v>
      </c>
      <c r="D91" s="109">
        <f>'نموذج أ - دراسة الجدوى -الجهة'!D91</f>
        <v>0</v>
      </c>
      <c r="E91" s="110">
        <f>'نموذج أ - دراسة الجدوى -الجهة'!E91</f>
        <v>0</v>
      </c>
      <c r="F91" s="125">
        <f>'نموذج أ - دراسة الجدوى -الجهة'!F91</f>
        <v>0</v>
      </c>
      <c r="G91" s="16"/>
      <c r="H91" s="123"/>
      <c r="I91" s="127">
        <f>'نموذج أ - دراسة الجدوى -الجهة'!G91</f>
        <v>0</v>
      </c>
      <c r="J91" s="16"/>
      <c r="K91" s="116"/>
      <c r="L91" s="127">
        <f>'نموذج أ - دراسة الجدوى -الجهة'!H91</f>
        <v>0</v>
      </c>
      <c r="M91" s="16"/>
      <c r="N91" s="116"/>
      <c r="O91" s="126">
        <f>'نموذج أ - دراسة الجدوى -الجهة'!I91</f>
        <v>0</v>
      </c>
      <c r="P91" s="119"/>
      <c r="Q91" s="121"/>
      <c r="R91" s="56">
        <f>'نموذج أ - دراسة الجدوى -الجهة'!J91</f>
        <v>0</v>
      </c>
      <c r="S91" s="16"/>
      <c r="T91" s="123"/>
      <c r="U91" s="29">
        <f>'نموذج أ - دراسة الجدوى -الجهة'!K91</f>
        <v>0</v>
      </c>
      <c r="V91" s="128">
        <f>'نموذج أ - دراسة الجدوى -الجهة'!L91</f>
        <v>0</v>
      </c>
      <c r="W91" s="127">
        <f>'نموذج أ - دراسة الجدوى -الجهة'!M91</f>
        <v>0</v>
      </c>
      <c r="X91" s="16"/>
      <c r="Y91" s="116"/>
      <c r="Z91" s="127">
        <f>'نموذج أ - دراسة الجدوى -الجهة'!N91</f>
        <v>0</v>
      </c>
      <c r="AA91" s="16"/>
      <c r="AB91" s="121"/>
      <c r="AC91" s="127">
        <f>'نموذج أ - دراسة الجدوى -الجهة'!O91</f>
        <v>0</v>
      </c>
      <c r="AD91" s="16"/>
      <c r="AE91" s="121"/>
      <c r="AF91" s="127">
        <f>'نموذج أ - دراسة الجدوى -الجهة'!P91</f>
        <v>0</v>
      </c>
      <c r="AG91" s="16"/>
      <c r="AH91" s="121"/>
      <c r="AI91" s="127">
        <f>'نموذج أ - دراسة الجدوى -الجهة'!Q91</f>
        <v>0</v>
      </c>
      <c r="AJ91" s="16"/>
      <c r="AK91" s="121"/>
      <c r="AL91" s="127">
        <f>'نموذج أ - دراسة الجدوى -الجهة'!R91</f>
        <v>0</v>
      </c>
      <c r="AM91" s="16"/>
      <c r="AN91" s="121"/>
      <c r="AO91" s="127">
        <f>'نموذج أ - دراسة الجدوى -الجهة'!S91</f>
        <v>0</v>
      </c>
      <c r="AP91" s="16"/>
      <c r="AQ91" s="121"/>
      <c r="AR91" s="127">
        <f>'نموذج أ - دراسة الجدوى -الجهة'!T91</f>
        <v>0</v>
      </c>
      <c r="AS91" s="16"/>
      <c r="AT91" s="121"/>
      <c r="AU91" s="29">
        <f>'نموذج أ - دراسة الجدوى -الجهة'!U91</f>
        <v>0</v>
      </c>
      <c r="AV91" s="128">
        <f>'نموذج أ - دراسة الجدوى -الجهة'!V91</f>
        <v>0</v>
      </c>
      <c r="AW91" s="127">
        <f>'نموذج أ - دراسة الجدوى -الجهة'!W91</f>
        <v>0</v>
      </c>
      <c r="AX91" s="16"/>
      <c r="AY91" s="121"/>
      <c r="AZ91" s="127">
        <f>'نموذج أ - دراسة الجدوى -الجهة'!X91</f>
        <v>0</v>
      </c>
      <c r="BA91" s="16"/>
      <c r="BB91" s="121"/>
      <c r="BC91" s="127">
        <f>'نموذج أ - دراسة الجدوى -الجهة'!Y91</f>
        <v>0</v>
      </c>
      <c r="BD91" s="16"/>
      <c r="BE91" s="121"/>
      <c r="BF91" s="29">
        <f>'نموذج أ - دراسة الجدوى -الجهة'!Z91</f>
        <v>0</v>
      </c>
      <c r="BG91" s="128">
        <f>'نموذج أ - دراسة الجدوى -الجهة'!AA91</f>
        <v>0</v>
      </c>
      <c r="BH91" s="127">
        <f>'نموذج أ - دراسة الجدوى -الجهة'!AB91</f>
        <v>0</v>
      </c>
      <c r="BI91" s="16"/>
      <c r="BJ91" s="121"/>
      <c r="BK91" s="127">
        <f>'نموذج أ - دراسة الجدوى -الجهة'!AC91</f>
        <v>0</v>
      </c>
      <c r="BL91" s="16"/>
      <c r="BM91" s="121"/>
      <c r="BN91" s="127">
        <f>'نموذج أ - دراسة الجدوى -الجهة'!AD91</f>
        <v>0</v>
      </c>
      <c r="BO91" s="16"/>
      <c r="BP91" s="121"/>
      <c r="BQ91" s="127">
        <f>'نموذج أ - دراسة الجدوى -الجهة'!AE91</f>
        <v>0</v>
      </c>
      <c r="BR91" s="16"/>
      <c r="BS91" s="121"/>
      <c r="BT91" s="127">
        <f>'نموذج أ - دراسة الجدوى -الجهة'!AF91</f>
        <v>0</v>
      </c>
      <c r="BU91" s="16"/>
      <c r="BV91" s="121"/>
      <c r="BW91" s="127">
        <f>'نموذج أ - دراسة الجدوى -الجهة'!AG91</f>
        <v>0</v>
      </c>
      <c r="BX91" s="16"/>
      <c r="BY91" s="121"/>
      <c r="BZ91" s="29">
        <f>'نموذج أ - دراسة الجدوى -الجهة'!AH91</f>
        <v>0</v>
      </c>
      <c r="CA91" s="128">
        <f>'نموذج أ - دراسة الجدوى -الجهة'!AI91</f>
        <v>0</v>
      </c>
      <c r="CB91" s="127">
        <f>'نموذج أ - دراسة الجدوى -الجهة'!AJ91</f>
        <v>0</v>
      </c>
      <c r="CC91" s="16"/>
      <c r="CD91" s="121"/>
      <c r="CE91" s="127">
        <f>'نموذج أ - دراسة الجدوى -الجهة'!AK91</f>
        <v>0</v>
      </c>
      <c r="CF91" s="16"/>
      <c r="CG91" s="121"/>
      <c r="CH91" s="127">
        <f>'نموذج أ - دراسة الجدوى -الجهة'!AL91</f>
        <v>0</v>
      </c>
      <c r="CI91" s="16"/>
      <c r="CJ91" s="121"/>
      <c r="CK91" s="29">
        <f>'نموذج أ - دراسة الجدوى -الجهة'!AM91</f>
        <v>0</v>
      </c>
      <c r="CL91" s="128">
        <f>'نموذج أ - دراسة الجدوى -الجهة'!AN91</f>
        <v>0</v>
      </c>
      <c r="CM91" s="29">
        <f>'نموذج أ - دراسة الجدوى -الجهة'!AO91</f>
        <v>0</v>
      </c>
      <c r="CN91" s="29">
        <f>'نموذج أ - دراسة الجدوى -الجهة'!AP91</f>
        <v>0</v>
      </c>
    </row>
    <row r="92" spans="1:92" s="17" customFormat="1" ht="30" customHeight="1" x14ac:dyDescent="0.5">
      <c r="A92" s="9" t="str">
        <f>'نموذج أ - دراسة الجدوى -الجهة'!A92</f>
        <v>مشروع جديد رقم84</v>
      </c>
      <c r="B92" s="125">
        <f>'نموذج أ - دراسة الجدوى -الجهة'!B92</f>
        <v>0</v>
      </c>
      <c r="C92" s="9">
        <f>'نموذج أ - دراسة الجدوى -الجهة'!C92</f>
        <v>0</v>
      </c>
      <c r="D92" s="109">
        <f>'نموذج أ - دراسة الجدوى -الجهة'!D92</f>
        <v>0</v>
      </c>
      <c r="E92" s="110">
        <f>'نموذج أ - دراسة الجدوى -الجهة'!E92</f>
        <v>0</v>
      </c>
      <c r="F92" s="125">
        <f>'نموذج أ - دراسة الجدوى -الجهة'!F92</f>
        <v>0</v>
      </c>
      <c r="G92" s="16"/>
      <c r="H92" s="123"/>
      <c r="I92" s="127">
        <f>'نموذج أ - دراسة الجدوى -الجهة'!G92</f>
        <v>0</v>
      </c>
      <c r="J92" s="16"/>
      <c r="K92" s="116"/>
      <c r="L92" s="127">
        <f>'نموذج أ - دراسة الجدوى -الجهة'!H92</f>
        <v>0</v>
      </c>
      <c r="M92" s="16"/>
      <c r="N92" s="116"/>
      <c r="O92" s="126">
        <f>'نموذج أ - دراسة الجدوى -الجهة'!I92</f>
        <v>0</v>
      </c>
      <c r="P92" s="119"/>
      <c r="Q92" s="121"/>
      <c r="R92" s="56">
        <f>'نموذج أ - دراسة الجدوى -الجهة'!J92</f>
        <v>0</v>
      </c>
      <c r="S92" s="16"/>
      <c r="T92" s="123"/>
      <c r="U92" s="29">
        <f>'نموذج أ - دراسة الجدوى -الجهة'!K92</f>
        <v>0</v>
      </c>
      <c r="V92" s="128">
        <f>'نموذج أ - دراسة الجدوى -الجهة'!L92</f>
        <v>0</v>
      </c>
      <c r="W92" s="127">
        <f>'نموذج أ - دراسة الجدوى -الجهة'!M92</f>
        <v>0</v>
      </c>
      <c r="X92" s="16"/>
      <c r="Y92" s="116"/>
      <c r="Z92" s="127">
        <f>'نموذج أ - دراسة الجدوى -الجهة'!N92</f>
        <v>0</v>
      </c>
      <c r="AA92" s="16"/>
      <c r="AB92" s="121"/>
      <c r="AC92" s="127">
        <f>'نموذج أ - دراسة الجدوى -الجهة'!O92</f>
        <v>0</v>
      </c>
      <c r="AD92" s="16"/>
      <c r="AE92" s="121"/>
      <c r="AF92" s="127">
        <f>'نموذج أ - دراسة الجدوى -الجهة'!P92</f>
        <v>0</v>
      </c>
      <c r="AG92" s="16"/>
      <c r="AH92" s="121"/>
      <c r="AI92" s="127">
        <f>'نموذج أ - دراسة الجدوى -الجهة'!Q92</f>
        <v>0</v>
      </c>
      <c r="AJ92" s="16"/>
      <c r="AK92" s="121"/>
      <c r="AL92" s="127">
        <f>'نموذج أ - دراسة الجدوى -الجهة'!R92</f>
        <v>0</v>
      </c>
      <c r="AM92" s="16"/>
      <c r="AN92" s="121"/>
      <c r="AO92" s="127">
        <f>'نموذج أ - دراسة الجدوى -الجهة'!S92</f>
        <v>0</v>
      </c>
      <c r="AP92" s="16"/>
      <c r="AQ92" s="121"/>
      <c r="AR92" s="127">
        <f>'نموذج أ - دراسة الجدوى -الجهة'!T92</f>
        <v>0</v>
      </c>
      <c r="AS92" s="16"/>
      <c r="AT92" s="121"/>
      <c r="AU92" s="29">
        <f>'نموذج أ - دراسة الجدوى -الجهة'!U92</f>
        <v>0</v>
      </c>
      <c r="AV92" s="128">
        <f>'نموذج أ - دراسة الجدوى -الجهة'!V92</f>
        <v>0</v>
      </c>
      <c r="AW92" s="127">
        <f>'نموذج أ - دراسة الجدوى -الجهة'!W92</f>
        <v>0</v>
      </c>
      <c r="AX92" s="16"/>
      <c r="AY92" s="121"/>
      <c r="AZ92" s="127">
        <f>'نموذج أ - دراسة الجدوى -الجهة'!X92</f>
        <v>0</v>
      </c>
      <c r="BA92" s="16"/>
      <c r="BB92" s="121"/>
      <c r="BC92" s="127">
        <f>'نموذج أ - دراسة الجدوى -الجهة'!Y92</f>
        <v>0</v>
      </c>
      <c r="BD92" s="16"/>
      <c r="BE92" s="121"/>
      <c r="BF92" s="29">
        <f>'نموذج أ - دراسة الجدوى -الجهة'!Z92</f>
        <v>0</v>
      </c>
      <c r="BG92" s="128">
        <f>'نموذج أ - دراسة الجدوى -الجهة'!AA92</f>
        <v>0</v>
      </c>
      <c r="BH92" s="127">
        <f>'نموذج أ - دراسة الجدوى -الجهة'!AB92</f>
        <v>0</v>
      </c>
      <c r="BI92" s="16"/>
      <c r="BJ92" s="121"/>
      <c r="BK92" s="127">
        <f>'نموذج أ - دراسة الجدوى -الجهة'!AC92</f>
        <v>0</v>
      </c>
      <c r="BL92" s="16"/>
      <c r="BM92" s="121"/>
      <c r="BN92" s="127">
        <f>'نموذج أ - دراسة الجدوى -الجهة'!AD92</f>
        <v>0</v>
      </c>
      <c r="BO92" s="16"/>
      <c r="BP92" s="121"/>
      <c r="BQ92" s="127">
        <f>'نموذج أ - دراسة الجدوى -الجهة'!AE92</f>
        <v>0</v>
      </c>
      <c r="BR92" s="16"/>
      <c r="BS92" s="121"/>
      <c r="BT92" s="127">
        <f>'نموذج أ - دراسة الجدوى -الجهة'!AF92</f>
        <v>0</v>
      </c>
      <c r="BU92" s="16"/>
      <c r="BV92" s="121"/>
      <c r="BW92" s="127">
        <f>'نموذج أ - دراسة الجدوى -الجهة'!AG92</f>
        <v>0</v>
      </c>
      <c r="BX92" s="16"/>
      <c r="BY92" s="121"/>
      <c r="BZ92" s="29">
        <f>'نموذج أ - دراسة الجدوى -الجهة'!AH92</f>
        <v>0</v>
      </c>
      <c r="CA92" s="128">
        <f>'نموذج أ - دراسة الجدوى -الجهة'!AI92</f>
        <v>0</v>
      </c>
      <c r="CB92" s="127">
        <f>'نموذج أ - دراسة الجدوى -الجهة'!AJ92</f>
        <v>0</v>
      </c>
      <c r="CC92" s="16"/>
      <c r="CD92" s="121"/>
      <c r="CE92" s="127">
        <f>'نموذج أ - دراسة الجدوى -الجهة'!AK92</f>
        <v>0</v>
      </c>
      <c r="CF92" s="16"/>
      <c r="CG92" s="121"/>
      <c r="CH92" s="127">
        <f>'نموذج أ - دراسة الجدوى -الجهة'!AL92</f>
        <v>0</v>
      </c>
      <c r="CI92" s="16"/>
      <c r="CJ92" s="121"/>
      <c r="CK92" s="29">
        <f>'نموذج أ - دراسة الجدوى -الجهة'!AM92</f>
        <v>0</v>
      </c>
      <c r="CL92" s="128">
        <f>'نموذج أ - دراسة الجدوى -الجهة'!AN92</f>
        <v>0</v>
      </c>
      <c r="CM92" s="29">
        <f>'نموذج أ - دراسة الجدوى -الجهة'!AO92</f>
        <v>0</v>
      </c>
      <c r="CN92" s="29">
        <f>'نموذج أ - دراسة الجدوى -الجهة'!AP92</f>
        <v>0</v>
      </c>
    </row>
    <row r="93" spans="1:92" s="17" customFormat="1" ht="30" customHeight="1" x14ac:dyDescent="0.5">
      <c r="A93" s="9" t="str">
        <f>'نموذج أ - دراسة الجدوى -الجهة'!A93</f>
        <v>مشروع جديد رقم85</v>
      </c>
      <c r="B93" s="125">
        <f>'نموذج أ - دراسة الجدوى -الجهة'!B93</f>
        <v>0</v>
      </c>
      <c r="C93" s="9">
        <f>'نموذج أ - دراسة الجدوى -الجهة'!C93</f>
        <v>0</v>
      </c>
      <c r="D93" s="109">
        <f>'نموذج أ - دراسة الجدوى -الجهة'!D93</f>
        <v>0</v>
      </c>
      <c r="E93" s="110">
        <f>'نموذج أ - دراسة الجدوى -الجهة'!E93</f>
        <v>0</v>
      </c>
      <c r="F93" s="125">
        <f>'نموذج أ - دراسة الجدوى -الجهة'!F93</f>
        <v>0</v>
      </c>
      <c r="G93" s="16"/>
      <c r="H93" s="123"/>
      <c r="I93" s="127">
        <f>'نموذج أ - دراسة الجدوى -الجهة'!G93</f>
        <v>0</v>
      </c>
      <c r="J93" s="16"/>
      <c r="K93" s="116"/>
      <c r="L93" s="127">
        <f>'نموذج أ - دراسة الجدوى -الجهة'!H93</f>
        <v>0</v>
      </c>
      <c r="M93" s="16"/>
      <c r="N93" s="116"/>
      <c r="O93" s="126">
        <f>'نموذج أ - دراسة الجدوى -الجهة'!I93</f>
        <v>0</v>
      </c>
      <c r="P93" s="119"/>
      <c r="Q93" s="121"/>
      <c r="R93" s="56">
        <f>'نموذج أ - دراسة الجدوى -الجهة'!J93</f>
        <v>0</v>
      </c>
      <c r="S93" s="16"/>
      <c r="T93" s="123"/>
      <c r="U93" s="29">
        <f>'نموذج أ - دراسة الجدوى -الجهة'!K93</f>
        <v>0</v>
      </c>
      <c r="V93" s="128">
        <f>'نموذج أ - دراسة الجدوى -الجهة'!L93</f>
        <v>0</v>
      </c>
      <c r="W93" s="127">
        <f>'نموذج أ - دراسة الجدوى -الجهة'!M93</f>
        <v>0</v>
      </c>
      <c r="X93" s="16"/>
      <c r="Y93" s="116"/>
      <c r="Z93" s="127">
        <f>'نموذج أ - دراسة الجدوى -الجهة'!N93</f>
        <v>0</v>
      </c>
      <c r="AA93" s="16"/>
      <c r="AB93" s="121"/>
      <c r="AC93" s="127">
        <f>'نموذج أ - دراسة الجدوى -الجهة'!O93</f>
        <v>0</v>
      </c>
      <c r="AD93" s="16"/>
      <c r="AE93" s="121"/>
      <c r="AF93" s="127">
        <f>'نموذج أ - دراسة الجدوى -الجهة'!P93</f>
        <v>0</v>
      </c>
      <c r="AG93" s="16"/>
      <c r="AH93" s="121"/>
      <c r="AI93" s="127">
        <f>'نموذج أ - دراسة الجدوى -الجهة'!Q93</f>
        <v>0</v>
      </c>
      <c r="AJ93" s="16"/>
      <c r="AK93" s="121"/>
      <c r="AL93" s="127">
        <f>'نموذج أ - دراسة الجدوى -الجهة'!R93</f>
        <v>0</v>
      </c>
      <c r="AM93" s="16"/>
      <c r="AN93" s="121"/>
      <c r="AO93" s="127">
        <f>'نموذج أ - دراسة الجدوى -الجهة'!S93</f>
        <v>0</v>
      </c>
      <c r="AP93" s="16"/>
      <c r="AQ93" s="121"/>
      <c r="AR93" s="127">
        <f>'نموذج أ - دراسة الجدوى -الجهة'!T93</f>
        <v>0</v>
      </c>
      <c r="AS93" s="16"/>
      <c r="AT93" s="121"/>
      <c r="AU93" s="29">
        <f>'نموذج أ - دراسة الجدوى -الجهة'!U93</f>
        <v>0</v>
      </c>
      <c r="AV93" s="128">
        <f>'نموذج أ - دراسة الجدوى -الجهة'!V93</f>
        <v>0</v>
      </c>
      <c r="AW93" s="127">
        <f>'نموذج أ - دراسة الجدوى -الجهة'!W93</f>
        <v>0</v>
      </c>
      <c r="AX93" s="16"/>
      <c r="AY93" s="121"/>
      <c r="AZ93" s="127">
        <f>'نموذج أ - دراسة الجدوى -الجهة'!X93</f>
        <v>0</v>
      </c>
      <c r="BA93" s="16"/>
      <c r="BB93" s="121"/>
      <c r="BC93" s="127">
        <f>'نموذج أ - دراسة الجدوى -الجهة'!Y93</f>
        <v>0</v>
      </c>
      <c r="BD93" s="16"/>
      <c r="BE93" s="121"/>
      <c r="BF93" s="29">
        <f>'نموذج أ - دراسة الجدوى -الجهة'!Z93</f>
        <v>0</v>
      </c>
      <c r="BG93" s="128">
        <f>'نموذج أ - دراسة الجدوى -الجهة'!AA93</f>
        <v>0</v>
      </c>
      <c r="BH93" s="127">
        <f>'نموذج أ - دراسة الجدوى -الجهة'!AB93</f>
        <v>0</v>
      </c>
      <c r="BI93" s="16"/>
      <c r="BJ93" s="121"/>
      <c r="BK93" s="127">
        <f>'نموذج أ - دراسة الجدوى -الجهة'!AC93</f>
        <v>0</v>
      </c>
      <c r="BL93" s="16"/>
      <c r="BM93" s="121"/>
      <c r="BN93" s="127">
        <f>'نموذج أ - دراسة الجدوى -الجهة'!AD93</f>
        <v>0</v>
      </c>
      <c r="BO93" s="16"/>
      <c r="BP93" s="121"/>
      <c r="BQ93" s="127">
        <f>'نموذج أ - دراسة الجدوى -الجهة'!AE93</f>
        <v>0</v>
      </c>
      <c r="BR93" s="16"/>
      <c r="BS93" s="121"/>
      <c r="BT93" s="127">
        <f>'نموذج أ - دراسة الجدوى -الجهة'!AF93</f>
        <v>0</v>
      </c>
      <c r="BU93" s="16"/>
      <c r="BV93" s="121"/>
      <c r="BW93" s="127">
        <f>'نموذج أ - دراسة الجدوى -الجهة'!AG93</f>
        <v>0</v>
      </c>
      <c r="BX93" s="16"/>
      <c r="BY93" s="121"/>
      <c r="BZ93" s="29">
        <f>'نموذج أ - دراسة الجدوى -الجهة'!AH93</f>
        <v>0</v>
      </c>
      <c r="CA93" s="128">
        <f>'نموذج أ - دراسة الجدوى -الجهة'!AI93</f>
        <v>0</v>
      </c>
      <c r="CB93" s="127">
        <f>'نموذج أ - دراسة الجدوى -الجهة'!AJ93</f>
        <v>0</v>
      </c>
      <c r="CC93" s="16"/>
      <c r="CD93" s="121"/>
      <c r="CE93" s="127">
        <f>'نموذج أ - دراسة الجدوى -الجهة'!AK93</f>
        <v>0</v>
      </c>
      <c r="CF93" s="16"/>
      <c r="CG93" s="121"/>
      <c r="CH93" s="127">
        <f>'نموذج أ - دراسة الجدوى -الجهة'!AL93</f>
        <v>0</v>
      </c>
      <c r="CI93" s="16"/>
      <c r="CJ93" s="121"/>
      <c r="CK93" s="29">
        <f>'نموذج أ - دراسة الجدوى -الجهة'!AM93</f>
        <v>0</v>
      </c>
      <c r="CL93" s="128">
        <f>'نموذج أ - دراسة الجدوى -الجهة'!AN93</f>
        <v>0</v>
      </c>
      <c r="CM93" s="29">
        <f>'نموذج أ - دراسة الجدوى -الجهة'!AO93</f>
        <v>0</v>
      </c>
      <c r="CN93" s="29">
        <f>'نموذج أ - دراسة الجدوى -الجهة'!AP93</f>
        <v>0</v>
      </c>
    </row>
    <row r="94" spans="1:92" s="17" customFormat="1" ht="30" customHeight="1" x14ac:dyDescent="0.5">
      <c r="A94" s="9" t="str">
        <f>'نموذج أ - دراسة الجدوى -الجهة'!A94</f>
        <v>مشروع جديد رقم86</v>
      </c>
      <c r="B94" s="125">
        <f>'نموذج أ - دراسة الجدوى -الجهة'!B94</f>
        <v>0</v>
      </c>
      <c r="C94" s="9">
        <f>'نموذج أ - دراسة الجدوى -الجهة'!C94</f>
        <v>0</v>
      </c>
      <c r="D94" s="109">
        <f>'نموذج أ - دراسة الجدوى -الجهة'!D94</f>
        <v>0</v>
      </c>
      <c r="E94" s="110">
        <f>'نموذج أ - دراسة الجدوى -الجهة'!E94</f>
        <v>0</v>
      </c>
      <c r="F94" s="125">
        <f>'نموذج أ - دراسة الجدوى -الجهة'!F94</f>
        <v>0</v>
      </c>
      <c r="G94" s="16"/>
      <c r="H94" s="123"/>
      <c r="I94" s="127">
        <f>'نموذج أ - دراسة الجدوى -الجهة'!G94</f>
        <v>0</v>
      </c>
      <c r="J94" s="16"/>
      <c r="K94" s="116"/>
      <c r="L94" s="127">
        <f>'نموذج أ - دراسة الجدوى -الجهة'!H94</f>
        <v>0</v>
      </c>
      <c r="M94" s="16"/>
      <c r="N94" s="116"/>
      <c r="O94" s="126">
        <f>'نموذج أ - دراسة الجدوى -الجهة'!I94</f>
        <v>0</v>
      </c>
      <c r="P94" s="119"/>
      <c r="Q94" s="121"/>
      <c r="R94" s="56">
        <f>'نموذج أ - دراسة الجدوى -الجهة'!J94</f>
        <v>0</v>
      </c>
      <c r="S94" s="16"/>
      <c r="T94" s="123"/>
      <c r="U94" s="29">
        <f>'نموذج أ - دراسة الجدوى -الجهة'!K94</f>
        <v>0</v>
      </c>
      <c r="V94" s="128">
        <f>'نموذج أ - دراسة الجدوى -الجهة'!L94</f>
        <v>0</v>
      </c>
      <c r="W94" s="127">
        <f>'نموذج أ - دراسة الجدوى -الجهة'!M94</f>
        <v>0</v>
      </c>
      <c r="X94" s="16"/>
      <c r="Y94" s="116"/>
      <c r="Z94" s="127">
        <f>'نموذج أ - دراسة الجدوى -الجهة'!N94</f>
        <v>0</v>
      </c>
      <c r="AA94" s="16"/>
      <c r="AB94" s="121"/>
      <c r="AC94" s="127">
        <f>'نموذج أ - دراسة الجدوى -الجهة'!O94</f>
        <v>0</v>
      </c>
      <c r="AD94" s="16"/>
      <c r="AE94" s="121"/>
      <c r="AF94" s="127">
        <f>'نموذج أ - دراسة الجدوى -الجهة'!P94</f>
        <v>0</v>
      </c>
      <c r="AG94" s="16"/>
      <c r="AH94" s="121"/>
      <c r="AI94" s="127">
        <f>'نموذج أ - دراسة الجدوى -الجهة'!Q94</f>
        <v>0</v>
      </c>
      <c r="AJ94" s="16"/>
      <c r="AK94" s="121"/>
      <c r="AL94" s="127">
        <f>'نموذج أ - دراسة الجدوى -الجهة'!R94</f>
        <v>0</v>
      </c>
      <c r="AM94" s="16"/>
      <c r="AN94" s="121"/>
      <c r="AO94" s="127">
        <f>'نموذج أ - دراسة الجدوى -الجهة'!S94</f>
        <v>0</v>
      </c>
      <c r="AP94" s="16"/>
      <c r="AQ94" s="121"/>
      <c r="AR94" s="127">
        <f>'نموذج أ - دراسة الجدوى -الجهة'!T94</f>
        <v>0</v>
      </c>
      <c r="AS94" s="16"/>
      <c r="AT94" s="121"/>
      <c r="AU94" s="29">
        <f>'نموذج أ - دراسة الجدوى -الجهة'!U94</f>
        <v>0</v>
      </c>
      <c r="AV94" s="128">
        <f>'نموذج أ - دراسة الجدوى -الجهة'!V94</f>
        <v>0</v>
      </c>
      <c r="AW94" s="127">
        <f>'نموذج أ - دراسة الجدوى -الجهة'!W94</f>
        <v>0</v>
      </c>
      <c r="AX94" s="16"/>
      <c r="AY94" s="121"/>
      <c r="AZ94" s="127">
        <f>'نموذج أ - دراسة الجدوى -الجهة'!X94</f>
        <v>0</v>
      </c>
      <c r="BA94" s="16"/>
      <c r="BB94" s="121"/>
      <c r="BC94" s="127">
        <f>'نموذج أ - دراسة الجدوى -الجهة'!Y94</f>
        <v>0</v>
      </c>
      <c r="BD94" s="16"/>
      <c r="BE94" s="121"/>
      <c r="BF94" s="29">
        <f>'نموذج أ - دراسة الجدوى -الجهة'!Z94</f>
        <v>0</v>
      </c>
      <c r="BG94" s="128">
        <f>'نموذج أ - دراسة الجدوى -الجهة'!AA94</f>
        <v>0</v>
      </c>
      <c r="BH94" s="127">
        <f>'نموذج أ - دراسة الجدوى -الجهة'!AB94</f>
        <v>0</v>
      </c>
      <c r="BI94" s="16"/>
      <c r="BJ94" s="121"/>
      <c r="BK94" s="127">
        <f>'نموذج أ - دراسة الجدوى -الجهة'!AC94</f>
        <v>0</v>
      </c>
      <c r="BL94" s="16"/>
      <c r="BM94" s="121"/>
      <c r="BN94" s="127">
        <f>'نموذج أ - دراسة الجدوى -الجهة'!AD94</f>
        <v>0</v>
      </c>
      <c r="BO94" s="16"/>
      <c r="BP94" s="121"/>
      <c r="BQ94" s="127">
        <f>'نموذج أ - دراسة الجدوى -الجهة'!AE94</f>
        <v>0</v>
      </c>
      <c r="BR94" s="16"/>
      <c r="BS94" s="121"/>
      <c r="BT94" s="127">
        <f>'نموذج أ - دراسة الجدوى -الجهة'!AF94</f>
        <v>0</v>
      </c>
      <c r="BU94" s="16"/>
      <c r="BV94" s="121"/>
      <c r="BW94" s="127">
        <f>'نموذج أ - دراسة الجدوى -الجهة'!AG94</f>
        <v>0</v>
      </c>
      <c r="BX94" s="16"/>
      <c r="BY94" s="121"/>
      <c r="BZ94" s="29">
        <f>'نموذج أ - دراسة الجدوى -الجهة'!AH94</f>
        <v>0</v>
      </c>
      <c r="CA94" s="128">
        <f>'نموذج أ - دراسة الجدوى -الجهة'!AI94</f>
        <v>0</v>
      </c>
      <c r="CB94" s="127">
        <f>'نموذج أ - دراسة الجدوى -الجهة'!AJ94</f>
        <v>0</v>
      </c>
      <c r="CC94" s="16"/>
      <c r="CD94" s="121"/>
      <c r="CE94" s="127">
        <f>'نموذج أ - دراسة الجدوى -الجهة'!AK94</f>
        <v>0</v>
      </c>
      <c r="CF94" s="16"/>
      <c r="CG94" s="121"/>
      <c r="CH94" s="127">
        <f>'نموذج أ - دراسة الجدوى -الجهة'!AL94</f>
        <v>0</v>
      </c>
      <c r="CI94" s="16"/>
      <c r="CJ94" s="121"/>
      <c r="CK94" s="29">
        <f>'نموذج أ - دراسة الجدوى -الجهة'!AM94</f>
        <v>0</v>
      </c>
      <c r="CL94" s="128">
        <f>'نموذج أ - دراسة الجدوى -الجهة'!AN94</f>
        <v>0</v>
      </c>
      <c r="CM94" s="29">
        <f>'نموذج أ - دراسة الجدوى -الجهة'!AO94</f>
        <v>0</v>
      </c>
      <c r="CN94" s="29">
        <f>'نموذج أ - دراسة الجدوى -الجهة'!AP94</f>
        <v>0</v>
      </c>
    </row>
    <row r="95" spans="1:92" s="17" customFormat="1" ht="30" customHeight="1" x14ac:dyDescent="0.5">
      <c r="A95" s="9" t="str">
        <f>'نموذج أ - دراسة الجدوى -الجهة'!A95</f>
        <v>مشروع جديد رقم87</v>
      </c>
      <c r="B95" s="125">
        <f>'نموذج أ - دراسة الجدوى -الجهة'!B95</f>
        <v>0</v>
      </c>
      <c r="C95" s="9">
        <f>'نموذج أ - دراسة الجدوى -الجهة'!C95</f>
        <v>0</v>
      </c>
      <c r="D95" s="109">
        <f>'نموذج أ - دراسة الجدوى -الجهة'!D95</f>
        <v>0</v>
      </c>
      <c r="E95" s="110">
        <f>'نموذج أ - دراسة الجدوى -الجهة'!E95</f>
        <v>0</v>
      </c>
      <c r="F95" s="125">
        <f>'نموذج أ - دراسة الجدوى -الجهة'!F95</f>
        <v>0</v>
      </c>
      <c r="G95" s="16"/>
      <c r="H95" s="123"/>
      <c r="I95" s="127">
        <f>'نموذج أ - دراسة الجدوى -الجهة'!G95</f>
        <v>0</v>
      </c>
      <c r="J95" s="16"/>
      <c r="K95" s="116"/>
      <c r="L95" s="127">
        <f>'نموذج أ - دراسة الجدوى -الجهة'!H95</f>
        <v>0</v>
      </c>
      <c r="M95" s="16"/>
      <c r="N95" s="116"/>
      <c r="O95" s="126">
        <f>'نموذج أ - دراسة الجدوى -الجهة'!I95</f>
        <v>0</v>
      </c>
      <c r="P95" s="119"/>
      <c r="Q95" s="121"/>
      <c r="R95" s="56">
        <f>'نموذج أ - دراسة الجدوى -الجهة'!J95</f>
        <v>0</v>
      </c>
      <c r="S95" s="16"/>
      <c r="T95" s="123"/>
      <c r="U95" s="29">
        <f>'نموذج أ - دراسة الجدوى -الجهة'!K95</f>
        <v>0</v>
      </c>
      <c r="V95" s="128">
        <f>'نموذج أ - دراسة الجدوى -الجهة'!L95</f>
        <v>0</v>
      </c>
      <c r="W95" s="127">
        <f>'نموذج أ - دراسة الجدوى -الجهة'!M95</f>
        <v>0</v>
      </c>
      <c r="X95" s="16"/>
      <c r="Y95" s="116"/>
      <c r="Z95" s="127">
        <f>'نموذج أ - دراسة الجدوى -الجهة'!N95</f>
        <v>0</v>
      </c>
      <c r="AA95" s="16"/>
      <c r="AB95" s="121"/>
      <c r="AC95" s="127">
        <f>'نموذج أ - دراسة الجدوى -الجهة'!O95</f>
        <v>0</v>
      </c>
      <c r="AD95" s="16"/>
      <c r="AE95" s="121"/>
      <c r="AF95" s="127">
        <f>'نموذج أ - دراسة الجدوى -الجهة'!P95</f>
        <v>0</v>
      </c>
      <c r="AG95" s="16"/>
      <c r="AH95" s="121"/>
      <c r="AI95" s="127">
        <f>'نموذج أ - دراسة الجدوى -الجهة'!Q95</f>
        <v>0</v>
      </c>
      <c r="AJ95" s="16"/>
      <c r="AK95" s="121"/>
      <c r="AL95" s="127">
        <f>'نموذج أ - دراسة الجدوى -الجهة'!R95</f>
        <v>0</v>
      </c>
      <c r="AM95" s="16"/>
      <c r="AN95" s="121"/>
      <c r="AO95" s="127">
        <f>'نموذج أ - دراسة الجدوى -الجهة'!S95</f>
        <v>0</v>
      </c>
      <c r="AP95" s="16"/>
      <c r="AQ95" s="121"/>
      <c r="AR95" s="127">
        <f>'نموذج أ - دراسة الجدوى -الجهة'!T95</f>
        <v>0</v>
      </c>
      <c r="AS95" s="16"/>
      <c r="AT95" s="121"/>
      <c r="AU95" s="29">
        <f>'نموذج أ - دراسة الجدوى -الجهة'!U95</f>
        <v>0</v>
      </c>
      <c r="AV95" s="128">
        <f>'نموذج أ - دراسة الجدوى -الجهة'!V95</f>
        <v>0</v>
      </c>
      <c r="AW95" s="127">
        <f>'نموذج أ - دراسة الجدوى -الجهة'!W95</f>
        <v>0</v>
      </c>
      <c r="AX95" s="16"/>
      <c r="AY95" s="121"/>
      <c r="AZ95" s="127">
        <f>'نموذج أ - دراسة الجدوى -الجهة'!X95</f>
        <v>0</v>
      </c>
      <c r="BA95" s="16"/>
      <c r="BB95" s="121"/>
      <c r="BC95" s="127">
        <f>'نموذج أ - دراسة الجدوى -الجهة'!Y95</f>
        <v>0</v>
      </c>
      <c r="BD95" s="16"/>
      <c r="BE95" s="121"/>
      <c r="BF95" s="29">
        <f>'نموذج أ - دراسة الجدوى -الجهة'!Z95</f>
        <v>0</v>
      </c>
      <c r="BG95" s="128">
        <f>'نموذج أ - دراسة الجدوى -الجهة'!AA95</f>
        <v>0</v>
      </c>
      <c r="BH95" s="127">
        <f>'نموذج أ - دراسة الجدوى -الجهة'!AB95</f>
        <v>0</v>
      </c>
      <c r="BI95" s="16"/>
      <c r="BJ95" s="121"/>
      <c r="BK95" s="127">
        <f>'نموذج أ - دراسة الجدوى -الجهة'!AC95</f>
        <v>0</v>
      </c>
      <c r="BL95" s="16"/>
      <c r="BM95" s="121"/>
      <c r="BN95" s="127">
        <f>'نموذج أ - دراسة الجدوى -الجهة'!AD95</f>
        <v>0</v>
      </c>
      <c r="BO95" s="16"/>
      <c r="BP95" s="121"/>
      <c r="BQ95" s="127">
        <f>'نموذج أ - دراسة الجدوى -الجهة'!AE95</f>
        <v>0</v>
      </c>
      <c r="BR95" s="16"/>
      <c r="BS95" s="121"/>
      <c r="BT95" s="127">
        <f>'نموذج أ - دراسة الجدوى -الجهة'!AF95</f>
        <v>0</v>
      </c>
      <c r="BU95" s="16"/>
      <c r="BV95" s="121"/>
      <c r="BW95" s="127">
        <f>'نموذج أ - دراسة الجدوى -الجهة'!AG95</f>
        <v>0</v>
      </c>
      <c r="BX95" s="16"/>
      <c r="BY95" s="121"/>
      <c r="BZ95" s="29">
        <f>'نموذج أ - دراسة الجدوى -الجهة'!AH95</f>
        <v>0</v>
      </c>
      <c r="CA95" s="128">
        <f>'نموذج أ - دراسة الجدوى -الجهة'!AI95</f>
        <v>0</v>
      </c>
      <c r="CB95" s="127">
        <f>'نموذج أ - دراسة الجدوى -الجهة'!AJ95</f>
        <v>0</v>
      </c>
      <c r="CC95" s="16"/>
      <c r="CD95" s="121"/>
      <c r="CE95" s="127">
        <f>'نموذج أ - دراسة الجدوى -الجهة'!AK95</f>
        <v>0</v>
      </c>
      <c r="CF95" s="16"/>
      <c r="CG95" s="121"/>
      <c r="CH95" s="127">
        <f>'نموذج أ - دراسة الجدوى -الجهة'!AL95</f>
        <v>0</v>
      </c>
      <c r="CI95" s="16"/>
      <c r="CJ95" s="121"/>
      <c r="CK95" s="29">
        <f>'نموذج أ - دراسة الجدوى -الجهة'!AM95</f>
        <v>0</v>
      </c>
      <c r="CL95" s="128">
        <f>'نموذج أ - دراسة الجدوى -الجهة'!AN95</f>
        <v>0</v>
      </c>
      <c r="CM95" s="29">
        <f>'نموذج أ - دراسة الجدوى -الجهة'!AO95</f>
        <v>0</v>
      </c>
      <c r="CN95" s="29">
        <f>'نموذج أ - دراسة الجدوى -الجهة'!AP95</f>
        <v>0</v>
      </c>
    </row>
    <row r="96" spans="1:92" s="17" customFormat="1" ht="30" customHeight="1" x14ac:dyDescent="0.5">
      <c r="A96" s="9" t="str">
        <f>'نموذج أ - دراسة الجدوى -الجهة'!A96</f>
        <v>مشروع جديد رقم88</v>
      </c>
      <c r="B96" s="125">
        <f>'نموذج أ - دراسة الجدوى -الجهة'!B96</f>
        <v>0</v>
      </c>
      <c r="C96" s="9">
        <f>'نموذج أ - دراسة الجدوى -الجهة'!C96</f>
        <v>0</v>
      </c>
      <c r="D96" s="109">
        <f>'نموذج أ - دراسة الجدوى -الجهة'!D96</f>
        <v>0</v>
      </c>
      <c r="E96" s="110">
        <f>'نموذج أ - دراسة الجدوى -الجهة'!E96</f>
        <v>0</v>
      </c>
      <c r="F96" s="125">
        <f>'نموذج أ - دراسة الجدوى -الجهة'!F96</f>
        <v>0</v>
      </c>
      <c r="G96" s="16"/>
      <c r="H96" s="123"/>
      <c r="I96" s="127">
        <f>'نموذج أ - دراسة الجدوى -الجهة'!G96</f>
        <v>0</v>
      </c>
      <c r="J96" s="16"/>
      <c r="K96" s="116"/>
      <c r="L96" s="127">
        <f>'نموذج أ - دراسة الجدوى -الجهة'!H96</f>
        <v>0</v>
      </c>
      <c r="M96" s="16"/>
      <c r="N96" s="116"/>
      <c r="O96" s="126">
        <f>'نموذج أ - دراسة الجدوى -الجهة'!I96</f>
        <v>0</v>
      </c>
      <c r="P96" s="119"/>
      <c r="Q96" s="121"/>
      <c r="R96" s="56">
        <f>'نموذج أ - دراسة الجدوى -الجهة'!J96</f>
        <v>0</v>
      </c>
      <c r="S96" s="16"/>
      <c r="T96" s="123"/>
      <c r="U96" s="29">
        <f>'نموذج أ - دراسة الجدوى -الجهة'!K96</f>
        <v>0</v>
      </c>
      <c r="V96" s="128">
        <f>'نموذج أ - دراسة الجدوى -الجهة'!L96</f>
        <v>0</v>
      </c>
      <c r="W96" s="127">
        <f>'نموذج أ - دراسة الجدوى -الجهة'!M96</f>
        <v>0</v>
      </c>
      <c r="X96" s="16"/>
      <c r="Y96" s="116"/>
      <c r="Z96" s="127">
        <f>'نموذج أ - دراسة الجدوى -الجهة'!N96</f>
        <v>0</v>
      </c>
      <c r="AA96" s="16"/>
      <c r="AB96" s="121"/>
      <c r="AC96" s="127">
        <f>'نموذج أ - دراسة الجدوى -الجهة'!O96</f>
        <v>0</v>
      </c>
      <c r="AD96" s="16"/>
      <c r="AE96" s="121"/>
      <c r="AF96" s="127">
        <f>'نموذج أ - دراسة الجدوى -الجهة'!P96</f>
        <v>0</v>
      </c>
      <c r="AG96" s="16"/>
      <c r="AH96" s="121"/>
      <c r="AI96" s="127">
        <f>'نموذج أ - دراسة الجدوى -الجهة'!Q96</f>
        <v>0</v>
      </c>
      <c r="AJ96" s="16"/>
      <c r="AK96" s="121"/>
      <c r="AL96" s="127">
        <f>'نموذج أ - دراسة الجدوى -الجهة'!R96</f>
        <v>0</v>
      </c>
      <c r="AM96" s="16"/>
      <c r="AN96" s="121"/>
      <c r="AO96" s="127">
        <f>'نموذج أ - دراسة الجدوى -الجهة'!S96</f>
        <v>0</v>
      </c>
      <c r="AP96" s="16"/>
      <c r="AQ96" s="121"/>
      <c r="AR96" s="127">
        <f>'نموذج أ - دراسة الجدوى -الجهة'!T96</f>
        <v>0</v>
      </c>
      <c r="AS96" s="16"/>
      <c r="AT96" s="121"/>
      <c r="AU96" s="29">
        <f>'نموذج أ - دراسة الجدوى -الجهة'!U96</f>
        <v>0</v>
      </c>
      <c r="AV96" s="128">
        <f>'نموذج أ - دراسة الجدوى -الجهة'!V96</f>
        <v>0</v>
      </c>
      <c r="AW96" s="127">
        <f>'نموذج أ - دراسة الجدوى -الجهة'!W96</f>
        <v>0</v>
      </c>
      <c r="AX96" s="16"/>
      <c r="AY96" s="121"/>
      <c r="AZ96" s="127">
        <f>'نموذج أ - دراسة الجدوى -الجهة'!X96</f>
        <v>0</v>
      </c>
      <c r="BA96" s="16"/>
      <c r="BB96" s="121"/>
      <c r="BC96" s="127">
        <f>'نموذج أ - دراسة الجدوى -الجهة'!Y96</f>
        <v>0</v>
      </c>
      <c r="BD96" s="16"/>
      <c r="BE96" s="121"/>
      <c r="BF96" s="29">
        <f>'نموذج أ - دراسة الجدوى -الجهة'!Z96</f>
        <v>0</v>
      </c>
      <c r="BG96" s="128">
        <f>'نموذج أ - دراسة الجدوى -الجهة'!AA96</f>
        <v>0</v>
      </c>
      <c r="BH96" s="127">
        <f>'نموذج أ - دراسة الجدوى -الجهة'!AB96</f>
        <v>0</v>
      </c>
      <c r="BI96" s="16"/>
      <c r="BJ96" s="121"/>
      <c r="BK96" s="127">
        <f>'نموذج أ - دراسة الجدوى -الجهة'!AC96</f>
        <v>0</v>
      </c>
      <c r="BL96" s="16"/>
      <c r="BM96" s="121"/>
      <c r="BN96" s="127">
        <f>'نموذج أ - دراسة الجدوى -الجهة'!AD96</f>
        <v>0</v>
      </c>
      <c r="BO96" s="16"/>
      <c r="BP96" s="121"/>
      <c r="BQ96" s="127">
        <f>'نموذج أ - دراسة الجدوى -الجهة'!AE96</f>
        <v>0</v>
      </c>
      <c r="BR96" s="16"/>
      <c r="BS96" s="121"/>
      <c r="BT96" s="127">
        <f>'نموذج أ - دراسة الجدوى -الجهة'!AF96</f>
        <v>0</v>
      </c>
      <c r="BU96" s="16"/>
      <c r="BV96" s="121"/>
      <c r="BW96" s="127">
        <f>'نموذج أ - دراسة الجدوى -الجهة'!AG96</f>
        <v>0</v>
      </c>
      <c r="BX96" s="16"/>
      <c r="BY96" s="121"/>
      <c r="BZ96" s="29">
        <f>'نموذج أ - دراسة الجدوى -الجهة'!AH96</f>
        <v>0</v>
      </c>
      <c r="CA96" s="128">
        <f>'نموذج أ - دراسة الجدوى -الجهة'!AI96</f>
        <v>0</v>
      </c>
      <c r="CB96" s="127">
        <f>'نموذج أ - دراسة الجدوى -الجهة'!AJ96</f>
        <v>0</v>
      </c>
      <c r="CC96" s="16"/>
      <c r="CD96" s="121"/>
      <c r="CE96" s="127">
        <f>'نموذج أ - دراسة الجدوى -الجهة'!AK96</f>
        <v>0</v>
      </c>
      <c r="CF96" s="16"/>
      <c r="CG96" s="121"/>
      <c r="CH96" s="127">
        <f>'نموذج أ - دراسة الجدوى -الجهة'!AL96</f>
        <v>0</v>
      </c>
      <c r="CI96" s="16"/>
      <c r="CJ96" s="121"/>
      <c r="CK96" s="29">
        <f>'نموذج أ - دراسة الجدوى -الجهة'!AM96</f>
        <v>0</v>
      </c>
      <c r="CL96" s="128">
        <f>'نموذج أ - دراسة الجدوى -الجهة'!AN96</f>
        <v>0</v>
      </c>
      <c r="CM96" s="29">
        <f>'نموذج أ - دراسة الجدوى -الجهة'!AO96</f>
        <v>0</v>
      </c>
      <c r="CN96" s="29">
        <f>'نموذج أ - دراسة الجدوى -الجهة'!AP96</f>
        <v>0</v>
      </c>
    </row>
    <row r="97" spans="1:92" s="17" customFormat="1" ht="30" customHeight="1" x14ac:dyDescent="0.5">
      <c r="A97" s="9" t="str">
        <f>'نموذج أ - دراسة الجدوى -الجهة'!A97</f>
        <v>مشروع جديد رقم89</v>
      </c>
      <c r="B97" s="125">
        <f>'نموذج أ - دراسة الجدوى -الجهة'!B97</f>
        <v>0</v>
      </c>
      <c r="C97" s="9">
        <f>'نموذج أ - دراسة الجدوى -الجهة'!C97</f>
        <v>0</v>
      </c>
      <c r="D97" s="109">
        <f>'نموذج أ - دراسة الجدوى -الجهة'!D97</f>
        <v>0</v>
      </c>
      <c r="E97" s="110">
        <f>'نموذج أ - دراسة الجدوى -الجهة'!E97</f>
        <v>0</v>
      </c>
      <c r="F97" s="125">
        <f>'نموذج أ - دراسة الجدوى -الجهة'!F97</f>
        <v>0</v>
      </c>
      <c r="G97" s="16"/>
      <c r="H97" s="123"/>
      <c r="I97" s="127">
        <f>'نموذج أ - دراسة الجدوى -الجهة'!G97</f>
        <v>0</v>
      </c>
      <c r="J97" s="16"/>
      <c r="K97" s="116"/>
      <c r="L97" s="127">
        <f>'نموذج أ - دراسة الجدوى -الجهة'!H97</f>
        <v>0</v>
      </c>
      <c r="M97" s="16"/>
      <c r="N97" s="116"/>
      <c r="O97" s="126">
        <f>'نموذج أ - دراسة الجدوى -الجهة'!I97</f>
        <v>0</v>
      </c>
      <c r="P97" s="119"/>
      <c r="Q97" s="121"/>
      <c r="R97" s="56">
        <f>'نموذج أ - دراسة الجدوى -الجهة'!J97</f>
        <v>0</v>
      </c>
      <c r="S97" s="16"/>
      <c r="T97" s="123"/>
      <c r="U97" s="29">
        <f>'نموذج أ - دراسة الجدوى -الجهة'!K97</f>
        <v>0</v>
      </c>
      <c r="V97" s="128">
        <f>'نموذج أ - دراسة الجدوى -الجهة'!L97</f>
        <v>0</v>
      </c>
      <c r="W97" s="127">
        <f>'نموذج أ - دراسة الجدوى -الجهة'!M97</f>
        <v>0</v>
      </c>
      <c r="X97" s="16"/>
      <c r="Y97" s="116"/>
      <c r="Z97" s="127">
        <f>'نموذج أ - دراسة الجدوى -الجهة'!N97</f>
        <v>0</v>
      </c>
      <c r="AA97" s="16"/>
      <c r="AB97" s="121"/>
      <c r="AC97" s="127">
        <f>'نموذج أ - دراسة الجدوى -الجهة'!O97</f>
        <v>0</v>
      </c>
      <c r="AD97" s="16"/>
      <c r="AE97" s="121"/>
      <c r="AF97" s="127">
        <f>'نموذج أ - دراسة الجدوى -الجهة'!P97</f>
        <v>0</v>
      </c>
      <c r="AG97" s="16"/>
      <c r="AH97" s="121"/>
      <c r="AI97" s="127">
        <f>'نموذج أ - دراسة الجدوى -الجهة'!Q97</f>
        <v>0</v>
      </c>
      <c r="AJ97" s="16"/>
      <c r="AK97" s="121"/>
      <c r="AL97" s="127">
        <f>'نموذج أ - دراسة الجدوى -الجهة'!R97</f>
        <v>0</v>
      </c>
      <c r="AM97" s="16"/>
      <c r="AN97" s="121"/>
      <c r="AO97" s="127">
        <f>'نموذج أ - دراسة الجدوى -الجهة'!S97</f>
        <v>0</v>
      </c>
      <c r="AP97" s="16"/>
      <c r="AQ97" s="121"/>
      <c r="AR97" s="127">
        <f>'نموذج أ - دراسة الجدوى -الجهة'!T97</f>
        <v>0</v>
      </c>
      <c r="AS97" s="16"/>
      <c r="AT97" s="121"/>
      <c r="AU97" s="29">
        <f>'نموذج أ - دراسة الجدوى -الجهة'!U97</f>
        <v>0</v>
      </c>
      <c r="AV97" s="128">
        <f>'نموذج أ - دراسة الجدوى -الجهة'!V97</f>
        <v>0</v>
      </c>
      <c r="AW97" s="127">
        <f>'نموذج أ - دراسة الجدوى -الجهة'!W97</f>
        <v>0</v>
      </c>
      <c r="AX97" s="16"/>
      <c r="AY97" s="121"/>
      <c r="AZ97" s="127">
        <f>'نموذج أ - دراسة الجدوى -الجهة'!X97</f>
        <v>0</v>
      </c>
      <c r="BA97" s="16"/>
      <c r="BB97" s="121"/>
      <c r="BC97" s="127">
        <f>'نموذج أ - دراسة الجدوى -الجهة'!Y97</f>
        <v>0</v>
      </c>
      <c r="BD97" s="16"/>
      <c r="BE97" s="121"/>
      <c r="BF97" s="29">
        <f>'نموذج أ - دراسة الجدوى -الجهة'!Z97</f>
        <v>0</v>
      </c>
      <c r="BG97" s="128">
        <f>'نموذج أ - دراسة الجدوى -الجهة'!AA97</f>
        <v>0</v>
      </c>
      <c r="BH97" s="127">
        <f>'نموذج أ - دراسة الجدوى -الجهة'!AB97</f>
        <v>0</v>
      </c>
      <c r="BI97" s="16"/>
      <c r="BJ97" s="121"/>
      <c r="BK97" s="127">
        <f>'نموذج أ - دراسة الجدوى -الجهة'!AC97</f>
        <v>0</v>
      </c>
      <c r="BL97" s="16"/>
      <c r="BM97" s="121"/>
      <c r="BN97" s="127">
        <f>'نموذج أ - دراسة الجدوى -الجهة'!AD97</f>
        <v>0</v>
      </c>
      <c r="BO97" s="16"/>
      <c r="BP97" s="121"/>
      <c r="BQ97" s="127">
        <f>'نموذج أ - دراسة الجدوى -الجهة'!AE97</f>
        <v>0</v>
      </c>
      <c r="BR97" s="16"/>
      <c r="BS97" s="121"/>
      <c r="BT97" s="127">
        <f>'نموذج أ - دراسة الجدوى -الجهة'!AF97</f>
        <v>0</v>
      </c>
      <c r="BU97" s="16"/>
      <c r="BV97" s="121"/>
      <c r="BW97" s="127">
        <f>'نموذج أ - دراسة الجدوى -الجهة'!AG97</f>
        <v>0</v>
      </c>
      <c r="BX97" s="16"/>
      <c r="BY97" s="121"/>
      <c r="BZ97" s="29">
        <f>'نموذج أ - دراسة الجدوى -الجهة'!AH97</f>
        <v>0</v>
      </c>
      <c r="CA97" s="128">
        <f>'نموذج أ - دراسة الجدوى -الجهة'!AI97</f>
        <v>0</v>
      </c>
      <c r="CB97" s="127">
        <f>'نموذج أ - دراسة الجدوى -الجهة'!AJ97</f>
        <v>0</v>
      </c>
      <c r="CC97" s="16"/>
      <c r="CD97" s="121"/>
      <c r="CE97" s="127">
        <f>'نموذج أ - دراسة الجدوى -الجهة'!AK97</f>
        <v>0</v>
      </c>
      <c r="CF97" s="16"/>
      <c r="CG97" s="121"/>
      <c r="CH97" s="127">
        <f>'نموذج أ - دراسة الجدوى -الجهة'!AL97</f>
        <v>0</v>
      </c>
      <c r="CI97" s="16"/>
      <c r="CJ97" s="121"/>
      <c r="CK97" s="29">
        <f>'نموذج أ - دراسة الجدوى -الجهة'!AM97</f>
        <v>0</v>
      </c>
      <c r="CL97" s="128">
        <f>'نموذج أ - دراسة الجدوى -الجهة'!AN97</f>
        <v>0</v>
      </c>
      <c r="CM97" s="29">
        <f>'نموذج أ - دراسة الجدوى -الجهة'!AO97</f>
        <v>0</v>
      </c>
      <c r="CN97" s="29">
        <f>'نموذج أ - دراسة الجدوى -الجهة'!AP97</f>
        <v>0</v>
      </c>
    </row>
    <row r="98" spans="1:92" s="17" customFormat="1" ht="30" customHeight="1" x14ac:dyDescent="0.5">
      <c r="A98" s="9" t="str">
        <f>'نموذج أ - دراسة الجدوى -الجهة'!A98</f>
        <v>مشروع جديد رقم90</v>
      </c>
      <c r="B98" s="125">
        <f>'نموذج أ - دراسة الجدوى -الجهة'!B98</f>
        <v>0</v>
      </c>
      <c r="C98" s="9">
        <f>'نموذج أ - دراسة الجدوى -الجهة'!C98</f>
        <v>0</v>
      </c>
      <c r="D98" s="109">
        <f>'نموذج أ - دراسة الجدوى -الجهة'!D98</f>
        <v>0</v>
      </c>
      <c r="E98" s="110">
        <f>'نموذج أ - دراسة الجدوى -الجهة'!E98</f>
        <v>0</v>
      </c>
      <c r="F98" s="125">
        <f>'نموذج أ - دراسة الجدوى -الجهة'!F98</f>
        <v>0</v>
      </c>
      <c r="G98" s="16"/>
      <c r="H98" s="123"/>
      <c r="I98" s="127">
        <f>'نموذج أ - دراسة الجدوى -الجهة'!G98</f>
        <v>0</v>
      </c>
      <c r="J98" s="16"/>
      <c r="K98" s="116"/>
      <c r="L98" s="127">
        <f>'نموذج أ - دراسة الجدوى -الجهة'!H98</f>
        <v>0</v>
      </c>
      <c r="M98" s="16"/>
      <c r="N98" s="116"/>
      <c r="O98" s="126">
        <f>'نموذج أ - دراسة الجدوى -الجهة'!I98</f>
        <v>0</v>
      </c>
      <c r="P98" s="119"/>
      <c r="Q98" s="121"/>
      <c r="R98" s="56">
        <f>'نموذج أ - دراسة الجدوى -الجهة'!J98</f>
        <v>0</v>
      </c>
      <c r="S98" s="16"/>
      <c r="T98" s="123"/>
      <c r="U98" s="29">
        <f>'نموذج أ - دراسة الجدوى -الجهة'!K98</f>
        <v>0</v>
      </c>
      <c r="V98" s="128">
        <f>'نموذج أ - دراسة الجدوى -الجهة'!L98</f>
        <v>0</v>
      </c>
      <c r="W98" s="127">
        <f>'نموذج أ - دراسة الجدوى -الجهة'!M98</f>
        <v>0</v>
      </c>
      <c r="X98" s="16"/>
      <c r="Y98" s="116"/>
      <c r="Z98" s="127">
        <f>'نموذج أ - دراسة الجدوى -الجهة'!N98</f>
        <v>0</v>
      </c>
      <c r="AA98" s="16"/>
      <c r="AB98" s="121"/>
      <c r="AC98" s="127">
        <f>'نموذج أ - دراسة الجدوى -الجهة'!O98</f>
        <v>0</v>
      </c>
      <c r="AD98" s="16"/>
      <c r="AE98" s="121"/>
      <c r="AF98" s="127">
        <f>'نموذج أ - دراسة الجدوى -الجهة'!P98</f>
        <v>0</v>
      </c>
      <c r="AG98" s="16"/>
      <c r="AH98" s="121"/>
      <c r="AI98" s="127">
        <f>'نموذج أ - دراسة الجدوى -الجهة'!Q98</f>
        <v>0</v>
      </c>
      <c r="AJ98" s="16"/>
      <c r="AK98" s="121"/>
      <c r="AL98" s="127">
        <f>'نموذج أ - دراسة الجدوى -الجهة'!R98</f>
        <v>0</v>
      </c>
      <c r="AM98" s="16"/>
      <c r="AN98" s="121"/>
      <c r="AO98" s="127">
        <f>'نموذج أ - دراسة الجدوى -الجهة'!S98</f>
        <v>0</v>
      </c>
      <c r="AP98" s="16"/>
      <c r="AQ98" s="121"/>
      <c r="AR98" s="127">
        <f>'نموذج أ - دراسة الجدوى -الجهة'!T98</f>
        <v>0</v>
      </c>
      <c r="AS98" s="16"/>
      <c r="AT98" s="121"/>
      <c r="AU98" s="29">
        <f>'نموذج أ - دراسة الجدوى -الجهة'!U98</f>
        <v>0</v>
      </c>
      <c r="AV98" s="128">
        <f>'نموذج أ - دراسة الجدوى -الجهة'!V98</f>
        <v>0</v>
      </c>
      <c r="AW98" s="127">
        <f>'نموذج أ - دراسة الجدوى -الجهة'!W98</f>
        <v>0</v>
      </c>
      <c r="AX98" s="16"/>
      <c r="AY98" s="121"/>
      <c r="AZ98" s="127">
        <f>'نموذج أ - دراسة الجدوى -الجهة'!X98</f>
        <v>0</v>
      </c>
      <c r="BA98" s="16"/>
      <c r="BB98" s="121"/>
      <c r="BC98" s="127">
        <f>'نموذج أ - دراسة الجدوى -الجهة'!Y98</f>
        <v>0</v>
      </c>
      <c r="BD98" s="16"/>
      <c r="BE98" s="121"/>
      <c r="BF98" s="29">
        <f>'نموذج أ - دراسة الجدوى -الجهة'!Z98</f>
        <v>0</v>
      </c>
      <c r="BG98" s="128">
        <f>'نموذج أ - دراسة الجدوى -الجهة'!AA98</f>
        <v>0</v>
      </c>
      <c r="BH98" s="127">
        <f>'نموذج أ - دراسة الجدوى -الجهة'!AB98</f>
        <v>0</v>
      </c>
      <c r="BI98" s="16"/>
      <c r="BJ98" s="121"/>
      <c r="BK98" s="127">
        <f>'نموذج أ - دراسة الجدوى -الجهة'!AC98</f>
        <v>0</v>
      </c>
      <c r="BL98" s="16"/>
      <c r="BM98" s="121"/>
      <c r="BN98" s="127">
        <f>'نموذج أ - دراسة الجدوى -الجهة'!AD98</f>
        <v>0</v>
      </c>
      <c r="BO98" s="16"/>
      <c r="BP98" s="121"/>
      <c r="BQ98" s="127">
        <f>'نموذج أ - دراسة الجدوى -الجهة'!AE98</f>
        <v>0</v>
      </c>
      <c r="BR98" s="16"/>
      <c r="BS98" s="121"/>
      <c r="BT98" s="127">
        <f>'نموذج أ - دراسة الجدوى -الجهة'!AF98</f>
        <v>0</v>
      </c>
      <c r="BU98" s="16"/>
      <c r="BV98" s="121"/>
      <c r="BW98" s="127">
        <f>'نموذج أ - دراسة الجدوى -الجهة'!AG98</f>
        <v>0</v>
      </c>
      <c r="BX98" s="16"/>
      <c r="BY98" s="121"/>
      <c r="BZ98" s="29">
        <f>'نموذج أ - دراسة الجدوى -الجهة'!AH98</f>
        <v>0</v>
      </c>
      <c r="CA98" s="128">
        <f>'نموذج أ - دراسة الجدوى -الجهة'!AI98</f>
        <v>0</v>
      </c>
      <c r="CB98" s="127">
        <f>'نموذج أ - دراسة الجدوى -الجهة'!AJ98</f>
        <v>0</v>
      </c>
      <c r="CC98" s="16"/>
      <c r="CD98" s="121"/>
      <c r="CE98" s="127">
        <f>'نموذج أ - دراسة الجدوى -الجهة'!AK98</f>
        <v>0</v>
      </c>
      <c r="CF98" s="16"/>
      <c r="CG98" s="121"/>
      <c r="CH98" s="127">
        <f>'نموذج أ - دراسة الجدوى -الجهة'!AL98</f>
        <v>0</v>
      </c>
      <c r="CI98" s="16"/>
      <c r="CJ98" s="121"/>
      <c r="CK98" s="29">
        <f>'نموذج أ - دراسة الجدوى -الجهة'!AM98</f>
        <v>0</v>
      </c>
      <c r="CL98" s="128">
        <f>'نموذج أ - دراسة الجدوى -الجهة'!AN98</f>
        <v>0</v>
      </c>
      <c r="CM98" s="29">
        <f>'نموذج أ - دراسة الجدوى -الجهة'!AO98</f>
        <v>0</v>
      </c>
      <c r="CN98" s="29">
        <f>'نموذج أ - دراسة الجدوى -الجهة'!AP98</f>
        <v>0</v>
      </c>
    </row>
    <row r="99" spans="1:92" s="17" customFormat="1" ht="30" customHeight="1" x14ac:dyDescent="0.5">
      <c r="A99" s="9" t="str">
        <f>'نموذج أ - دراسة الجدوى -الجهة'!A99</f>
        <v>مشروع جديد رقم91</v>
      </c>
      <c r="B99" s="125">
        <f>'نموذج أ - دراسة الجدوى -الجهة'!B99</f>
        <v>0</v>
      </c>
      <c r="C99" s="9">
        <f>'نموذج أ - دراسة الجدوى -الجهة'!C99</f>
        <v>0</v>
      </c>
      <c r="D99" s="109">
        <f>'نموذج أ - دراسة الجدوى -الجهة'!D99</f>
        <v>0</v>
      </c>
      <c r="E99" s="110">
        <f>'نموذج أ - دراسة الجدوى -الجهة'!E99</f>
        <v>0</v>
      </c>
      <c r="F99" s="125">
        <f>'نموذج أ - دراسة الجدوى -الجهة'!F99</f>
        <v>0</v>
      </c>
      <c r="G99" s="16"/>
      <c r="H99" s="123"/>
      <c r="I99" s="127">
        <f>'نموذج أ - دراسة الجدوى -الجهة'!G99</f>
        <v>0</v>
      </c>
      <c r="J99" s="16"/>
      <c r="K99" s="116"/>
      <c r="L99" s="127">
        <f>'نموذج أ - دراسة الجدوى -الجهة'!H99</f>
        <v>0</v>
      </c>
      <c r="M99" s="16"/>
      <c r="N99" s="116"/>
      <c r="O99" s="126">
        <f>'نموذج أ - دراسة الجدوى -الجهة'!I99</f>
        <v>0</v>
      </c>
      <c r="P99" s="119"/>
      <c r="Q99" s="121"/>
      <c r="R99" s="56">
        <f>'نموذج أ - دراسة الجدوى -الجهة'!J99</f>
        <v>0</v>
      </c>
      <c r="S99" s="16"/>
      <c r="T99" s="123"/>
      <c r="U99" s="29">
        <f>'نموذج أ - دراسة الجدوى -الجهة'!K99</f>
        <v>0</v>
      </c>
      <c r="V99" s="128">
        <f>'نموذج أ - دراسة الجدوى -الجهة'!L99</f>
        <v>0</v>
      </c>
      <c r="W99" s="127">
        <f>'نموذج أ - دراسة الجدوى -الجهة'!M99</f>
        <v>0</v>
      </c>
      <c r="X99" s="16"/>
      <c r="Y99" s="116"/>
      <c r="Z99" s="127">
        <f>'نموذج أ - دراسة الجدوى -الجهة'!N99</f>
        <v>0</v>
      </c>
      <c r="AA99" s="16"/>
      <c r="AB99" s="121"/>
      <c r="AC99" s="127">
        <f>'نموذج أ - دراسة الجدوى -الجهة'!O99</f>
        <v>0</v>
      </c>
      <c r="AD99" s="16"/>
      <c r="AE99" s="121"/>
      <c r="AF99" s="127">
        <f>'نموذج أ - دراسة الجدوى -الجهة'!P99</f>
        <v>0</v>
      </c>
      <c r="AG99" s="16"/>
      <c r="AH99" s="121"/>
      <c r="AI99" s="127">
        <f>'نموذج أ - دراسة الجدوى -الجهة'!Q99</f>
        <v>0</v>
      </c>
      <c r="AJ99" s="16"/>
      <c r="AK99" s="121"/>
      <c r="AL99" s="127">
        <f>'نموذج أ - دراسة الجدوى -الجهة'!R99</f>
        <v>0</v>
      </c>
      <c r="AM99" s="16"/>
      <c r="AN99" s="121"/>
      <c r="AO99" s="127">
        <f>'نموذج أ - دراسة الجدوى -الجهة'!S99</f>
        <v>0</v>
      </c>
      <c r="AP99" s="16"/>
      <c r="AQ99" s="121"/>
      <c r="AR99" s="127">
        <f>'نموذج أ - دراسة الجدوى -الجهة'!T99</f>
        <v>0</v>
      </c>
      <c r="AS99" s="16"/>
      <c r="AT99" s="121"/>
      <c r="AU99" s="29">
        <f>'نموذج أ - دراسة الجدوى -الجهة'!U99</f>
        <v>0</v>
      </c>
      <c r="AV99" s="128">
        <f>'نموذج أ - دراسة الجدوى -الجهة'!V99</f>
        <v>0</v>
      </c>
      <c r="AW99" s="127">
        <f>'نموذج أ - دراسة الجدوى -الجهة'!W99</f>
        <v>0</v>
      </c>
      <c r="AX99" s="16"/>
      <c r="AY99" s="121"/>
      <c r="AZ99" s="127">
        <f>'نموذج أ - دراسة الجدوى -الجهة'!X99</f>
        <v>0</v>
      </c>
      <c r="BA99" s="16"/>
      <c r="BB99" s="121"/>
      <c r="BC99" s="127">
        <f>'نموذج أ - دراسة الجدوى -الجهة'!Y99</f>
        <v>0</v>
      </c>
      <c r="BD99" s="16"/>
      <c r="BE99" s="121"/>
      <c r="BF99" s="29">
        <f>'نموذج أ - دراسة الجدوى -الجهة'!Z99</f>
        <v>0</v>
      </c>
      <c r="BG99" s="128">
        <f>'نموذج أ - دراسة الجدوى -الجهة'!AA99</f>
        <v>0</v>
      </c>
      <c r="BH99" s="127">
        <f>'نموذج أ - دراسة الجدوى -الجهة'!AB99</f>
        <v>0</v>
      </c>
      <c r="BI99" s="16"/>
      <c r="BJ99" s="121"/>
      <c r="BK99" s="127">
        <f>'نموذج أ - دراسة الجدوى -الجهة'!AC99</f>
        <v>0</v>
      </c>
      <c r="BL99" s="16"/>
      <c r="BM99" s="121"/>
      <c r="BN99" s="127">
        <f>'نموذج أ - دراسة الجدوى -الجهة'!AD99</f>
        <v>0</v>
      </c>
      <c r="BO99" s="16"/>
      <c r="BP99" s="121"/>
      <c r="BQ99" s="127">
        <f>'نموذج أ - دراسة الجدوى -الجهة'!AE99</f>
        <v>0</v>
      </c>
      <c r="BR99" s="16"/>
      <c r="BS99" s="121"/>
      <c r="BT99" s="127">
        <f>'نموذج أ - دراسة الجدوى -الجهة'!AF99</f>
        <v>0</v>
      </c>
      <c r="BU99" s="16"/>
      <c r="BV99" s="121"/>
      <c r="BW99" s="127">
        <f>'نموذج أ - دراسة الجدوى -الجهة'!AG99</f>
        <v>0</v>
      </c>
      <c r="BX99" s="16"/>
      <c r="BY99" s="121"/>
      <c r="BZ99" s="29">
        <f>'نموذج أ - دراسة الجدوى -الجهة'!AH99</f>
        <v>0</v>
      </c>
      <c r="CA99" s="128">
        <f>'نموذج أ - دراسة الجدوى -الجهة'!AI99</f>
        <v>0</v>
      </c>
      <c r="CB99" s="127">
        <f>'نموذج أ - دراسة الجدوى -الجهة'!AJ99</f>
        <v>0</v>
      </c>
      <c r="CC99" s="16"/>
      <c r="CD99" s="121"/>
      <c r="CE99" s="127">
        <f>'نموذج أ - دراسة الجدوى -الجهة'!AK99</f>
        <v>0</v>
      </c>
      <c r="CF99" s="16"/>
      <c r="CG99" s="121"/>
      <c r="CH99" s="127">
        <f>'نموذج أ - دراسة الجدوى -الجهة'!AL99</f>
        <v>0</v>
      </c>
      <c r="CI99" s="16"/>
      <c r="CJ99" s="121"/>
      <c r="CK99" s="29">
        <f>'نموذج أ - دراسة الجدوى -الجهة'!AM99</f>
        <v>0</v>
      </c>
      <c r="CL99" s="128">
        <f>'نموذج أ - دراسة الجدوى -الجهة'!AN99</f>
        <v>0</v>
      </c>
      <c r="CM99" s="29">
        <f>'نموذج أ - دراسة الجدوى -الجهة'!AO99</f>
        <v>0</v>
      </c>
      <c r="CN99" s="29">
        <f>'نموذج أ - دراسة الجدوى -الجهة'!AP99</f>
        <v>0</v>
      </c>
    </row>
    <row r="100" spans="1:92" s="17" customFormat="1" ht="30" customHeight="1" x14ac:dyDescent="0.5">
      <c r="A100" s="9" t="str">
        <f>'نموذج أ - دراسة الجدوى -الجهة'!A100</f>
        <v>مشروع جديد رقم92</v>
      </c>
      <c r="B100" s="125">
        <f>'نموذج أ - دراسة الجدوى -الجهة'!B100</f>
        <v>0</v>
      </c>
      <c r="C100" s="9">
        <f>'نموذج أ - دراسة الجدوى -الجهة'!C100</f>
        <v>0</v>
      </c>
      <c r="D100" s="109">
        <f>'نموذج أ - دراسة الجدوى -الجهة'!D100</f>
        <v>0</v>
      </c>
      <c r="E100" s="110">
        <f>'نموذج أ - دراسة الجدوى -الجهة'!E100</f>
        <v>0</v>
      </c>
      <c r="F100" s="125">
        <f>'نموذج أ - دراسة الجدوى -الجهة'!F100</f>
        <v>0</v>
      </c>
      <c r="G100" s="16"/>
      <c r="H100" s="123"/>
      <c r="I100" s="127">
        <f>'نموذج أ - دراسة الجدوى -الجهة'!G100</f>
        <v>0</v>
      </c>
      <c r="J100" s="16"/>
      <c r="K100" s="116"/>
      <c r="L100" s="127">
        <f>'نموذج أ - دراسة الجدوى -الجهة'!H100</f>
        <v>0</v>
      </c>
      <c r="M100" s="16"/>
      <c r="N100" s="116"/>
      <c r="O100" s="126">
        <f>'نموذج أ - دراسة الجدوى -الجهة'!I100</f>
        <v>0</v>
      </c>
      <c r="P100" s="119"/>
      <c r="Q100" s="121"/>
      <c r="R100" s="56">
        <f>'نموذج أ - دراسة الجدوى -الجهة'!J100</f>
        <v>0</v>
      </c>
      <c r="S100" s="16"/>
      <c r="T100" s="123"/>
      <c r="U100" s="29">
        <f>'نموذج أ - دراسة الجدوى -الجهة'!K100</f>
        <v>0</v>
      </c>
      <c r="V100" s="128">
        <f>'نموذج أ - دراسة الجدوى -الجهة'!L100</f>
        <v>0</v>
      </c>
      <c r="W100" s="127">
        <f>'نموذج أ - دراسة الجدوى -الجهة'!M100</f>
        <v>0</v>
      </c>
      <c r="X100" s="16"/>
      <c r="Y100" s="116"/>
      <c r="Z100" s="127">
        <f>'نموذج أ - دراسة الجدوى -الجهة'!N100</f>
        <v>0</v>
      </c>
      <c r="AA100" s="16"/>
      <c r="AB100" s="121"/>
      <c r="AC100" s="127">
        <f>'نموذج أ - دراسة الجدوى -الجهة'!O100</f>
        <v>0</v>
      </c>
      <c r="AD100" s="16"/>
      <c r="AE100" s="121"/>
      <c r="AF100" s="127">
        <f>'نموذج أ - دراسة الجدوى -الجهة'!P100</f>
        <v>0</v>
      </c>
      <c r="AG100" s="16"/>
      <c r="AH100" s="121"/>
      <c r="AI100" s="127">
        <f>'نموذج أ - دراسة الجدوى -الجهة'!Q100</f>
        <v>0</v>
      </c>
      <c r="AJ100" s="16"/>
      <c r="AK100" s="121"/>
      <c r="AL100" s="127">
        <f>'نموذج أ - دراسة الجدوى -الجهة'!R100</f>
        <v>0</v>
      </c>
      <c r="AM100" s="16"/>
      <c r="AN100" s="121"/>
      <c r="AO100" s="127">
        <f>'نموذج أ - دراسة الجدوى -الجهة'!S100</f>
        <v>0</v>
      </c>
      <c r="AP100" s="16"/>
      <c r="AQ100" s="121"/>
      <c r="AR100" s="127">
        <f>'نموذج أ - دراسة الجدوى -الجهة'!T100</f>
        <v>0</v>
      </c>
      <c r="AS100" s="16"/>
      <c r="AT100" s="121"/>
      <c r="AU100" s="29">
        <f>'نموذج أ - دراسة الجدوى -الجهة'!U100</f>
        <v>0</v>
      </c>
      <c r="AV100" s="128">
        <f>'نموذج أ - دراسة الجدوى -الجهة'!V100</f>
        <v>0</v>
      </c>
      <c r="AW100" s="127">
        <f>'نموذج أ - دراسة الجدوى -الجهة'!W100</f>
        <v>0</v>
      </c>
      <c r="AX100" s="16"/>
      <c r="AY100" s="121"/>
      <c r="AZ100" s="127">
        <f>'نموذج أ - دراسة الجدوى -الجهة'!X100</f>
        <v>0</v>
      </c>
      <c r="BA100" s="16"/>
      <c r="BB100" s="121"/>
      <c r="BC100" s="127">
        <f>'نموذج أ - دراسة الجدوى -الجهة'!Y100</f>
        <v>0</v>
      </c>
      <c r="BD100" s="16"/>
      <c r="BE100" s="121"/>
      <c r="BF100" s="29">
        <f>'نموذج أ - دراسة الجدوى -الجهة'!Z100</f>
        <v>0</v>
      </c>
      <c r="BG100" s="128">
        <f>'نموذج أ - دراسة الجدوى -الجهة'!AA100</f>
        <v>0</v>
      </c>
      <c r="BH100" s="127">
        <f>'نموذج أ - دراسة الجدوى -الجهة'!AB100</f>
        <v>0</v>
      </c>
      <c r="BI100" s="16"/>
      <c r="BJ100" s="121"/>
      <c r="BK100" s="127">
        <f>'نموذج أ - دراسة الجدوى -الجهة'!AC100</f>
        <v>0</v>
      </c>
      <c r="BL100" s="16"/>
      <c r="BM100" s="121"/>
      <c r="BN100" s="127">
        <f>'نموذج أ - دراسة الجدوى -الجهة'!AD100</f>
        <v>0</v>
      </c>
      <c r="BO100" s="16"/>
      <c r="BP100" s="121"/>
      <c r="BQ100" s="127">
        <f>'نموذج أ - دراسة الجدوى -الجهة'!AE100</f>
        <v>0</v>
      </c>
      <c r="BR100" s="16"/>
      <c r="BS100" s="121"/>
      <c r="BT100" s="127">
        <f>'نموذج أ - دراسة الجدوى -الجهة'!AF100</f>
        <v>0</v>
      </c>
      <c r="BU100" s="16"/>
      <c r="BV100" s="121"/>
      <c r="BW100" s="127">
        <f>'نموذج أ - دراسة الجدوى -الجهة'!AG100</f>
        <v>0</v>
      </c>
      <c r="BX100" s="16"/>
      <c r="BY100" s="121"/>
      <c r="BZ100" s="29">
        <f>'نموذج أ - دراسة الجدوى -الجهة'!AH100</f>
        <v>0</v>
      </c>
      <c r="CA100" s="128">
        <f>'نموذج أ - دراسة الجدوى -الجهة'!AI100</f>
        <v>0</v>
      </c>
      <c r="CB100" s="127">
        <f>'نموذج أ - دراسة الجدوى -الجهة'!AJ100</f>
        <v>0</v>
      </c>
      <c r="CC100" s="16"/>
      <c r="CD100" s="121"/>
      <c r="CE100" s="127">
        <f>'نموذج أ - دراسة الجدوى -الجهة'!AK100</f>
        <v>0</v>
      </c>
      <c r="CF100" s="16"/>
      <c r="CG100" s="121"/>
      <c r="CH100" s="127">
        <f>'نموذج أ - دراسة الجدوى -الجهة'!AL100</f>
        <v>0</v>
      </c>
      <c r="CI100" s="16"/>
      <c r="CJ100" s="121"/>
      <c r="CK100" s="29">
        <f>'نموذج أ - دراسة الجدوى -الجهة'!AM100</f>
        <v>0</v>
      </c>
      <c r="CL100" s="128">
        <f>'نموذج أ - دراسة الجدوى -الجهة'!AN100</f>
        <v>0</v>
      </c>
      <c r="CM100" s="29">
        <f>'نموذج أ - دراسة الجدوى -الجهة'!AO100</f>
        <v>0</v>
      </c>
      <c r="CN100" s="29">
        <f>'نموذج أ - دراسة الجدوى -الجهة'!AP100</f>
        <v>0</v>
      </c>
    </row>
    <row r="101" spans="1:92" s="17" customFormat="1" ht="30" customHeight="1" x14ac:dyDescent="0.5">
      <c r="A101" s="9" t="str">
        <f>'نموذج أ - دراسة الجدوى -الجهة'!A101</f>
        <v>مشروع جديد رقم93</v>
      </c>
      <c r="B101" s="125">
        <f>'نموذج أ - دراسة الجدوى -الجهة'!B101</f>
        <v>0</v>
      </c>
      <c r="C101" s="9">
        <f>'نموذج أ - دراسة الجدوى -الجهة'!C101</f>
        <v>0</v>
      </c>
      <c r="D101" s="109">
        <f>'نموذج أ - دراسة الجدوى -الجهة'!D101</f>
        <v>0</v>
      </c>
      <c r="E101" s="110">
        <f>'نموذج أ - دراسة الجدوى -الجهة'!E101</f>
        <v>0</v>
      </c>
      <c r="F101" s="125">
        <f>'نموذج أ - دراسة الجدوى -الجهة'!F101</f>
        <v>0</v>
      </c>
      <c r="G101" s="16"/>
      <c r="H101" s="123"/>
      <c r="I101" s="127">
        <f>'نموذج أ - دراسة الجدوى -الجهة'!G101</f>
        <v>0</v>
      </c>
      <c r="J101" s="16"/>
      <c r="K101" s="116"/>
      <c r="L101" s="127">
        <f>'نموذج أ - دراسة الجدوى -الجهة'!H101</f>
        <v>0</v>
      </c>
      <c r="M101" s="16"/>
      <c r="N101" s="116"/>
      <c r="O101" s="126">
        <f>'نموذج أ - دراسة الجدوى -الجهة'!I101</f>
        <v>0</v>
      </c>
      <c r="P101" s="119"/>
      <c r="Q101" s="121"/>
      <c r="R101" s="56">
        <f>'نموذج أ - دراسة الجدوى -الجهة'!J101</f>
        <v>0</v>
      </c>
      <c r="S101" s="16"/>
      <c r="T101" s="123"/>
      <c r="U101" s="29">
        <f>'نموذج أ - دراسة الجدوى -الجهة'!K101</f>
        <v>0</v>
      </c>
      <c r="V101" s="128">
        <f>'نموذج أ - دراسة الجدوى -الجهة'!L101</f>
        <v>0</v>
      </c>
      <c r="W101" s="127">
        <f>'نموذج أ - دراسة الجدوى -الجهة'!M101</f>
        <v>0</v>
      </c>
      <c r="X101" s="16"/>
      <c r="Y101" s="116"/>
      <c r="Z101" s="127">
        <f>'نموذج أ - دراسة الجدوى -الجهة'!N101</f>
        <v>0</v>
      </c>
      <c r="AA101" s="16"/>
      <c r="AB101" s="121"/>
      <c r="AC101" s="127">
        <f>'نموذج أ - دراسة الجدوى -الجهة'!O101</f>
        <v>0</v>
      </c>
      <c r="AD101" s="16"/>
      <c r="AE101" s="121"/>
      <c r="AF101" s="127">
        <f>'نموذج أ - دراسة الجدوى -الجهة'!P101</f>
        <v>0</v>
      </c>
      <c r="AG101" s="16"/>
      <c r="AH101" s="121"/>
      <c r="AI101" s="127">
        <f>'نموذج أ - دراسة الجدوى -الجهة'!Q101</f>
        <v>0</v>
      </c>
      <c r="AJ101" s="16"/>
      <c r="AK101" s="121"/>
      <c r="AL101" s="127">
        <f>'نموذج أ - دراسة الجدوى -الجهة'!R101</f>
        <v>0</v>
      </c>
      <c r="AM101" s="16"/>
      <c r="AN101" s="121"/>
      <c r="AO101" s="127">
        <f>'نموذج أ - دراسة الجدوى -الجهة'!S101</f>
        <v>0</v>
      </c>
      <c r="AP101" s="16"/>
      <c r="AQ101" s="121"/>
      <c r="AR101" s="127">
        <f>'نموذج أ - دراسة الجدوى -الجهة'!T101</f>
        <v>0</v>
      </c>
      <c r="AS101" s="16"/>
      <c r="AT101" s="121"/>
      <c r="AU101" s="29">
        <f>'نموذج أ - دراسة الجدوى -الجهة'!U101</f>
        <v>0</v>
      </c>
      <c r="AV101" s="128">
        <f>'نموذج أ - دراسة الجدوى -الجهة'!V101</f>
        <v>0</v>
      </c>
      <c r="AW101" s="127">
        <f>'نموذج أ - دراسة الجدوى -الجهة'!W101</f>
        <v>0</v>
      </c>
      <c r="AX101" s="16"/>
      <c r="AY101" s="121"/>
      <c r="AZ101" s="127">
        <f>'نموذج أ - دراسة الجدوى -الجهة'!X101</f>
        <v>0</v>
      </c>
      <c r="BA101" s="16"/>
      <c r="BB101" s="121"/>
      <c r="BC101" s="127">
        <f>'نموذج أ - دراسة الجدوى -الجهة'!Y101</f>
        <v>0</v>
      </c>
      <c r="BD101" s="16"/>
      <c r="BE101" s="121"/>
      <c r="BF101" s="29">
        <f>'نموذج أ - دراسة الجدوى -الجهة'!Z101</f>
        <v>0</v>
      </c>
      <c r="BG101" s="128">
        <f>'نموذج أ - دراسة الجدوى -الجهة'!AA101</f>
        <v>0</v>
      </c>
      <c r="BH101" s="127">
        <f>'نموذج أ - دراسة الجدوى -الجهة'!AB101</f>
        <v>0</v>
      </c>
      <c r="BI101" s="16"/>
      <c r="BJ101" s="121"/>
      <c r="BK101" s="127">
        <f>'نموذج أ - دراسة الجدوى -الجهة'!AC101</f>
        <v>0</v>
      </c>
      <c r="BL101" s="16"/>
      <c r="BM101" s="121"/>
      <c r="BN101" s="127">
        <f>'نموذج أ - دراسة الجدوى -الجهة'!AD101</f>
        <v>0</v>
      </c>
      <c r="BO101" s="16"/>
      <c r="BP101" s="121"/>
      <c r="BQ101" s="127">
        <f>'نموذج أ - دراسة الجدوى -الجهة'!AE101</f>
        <v>0</v>
      </c>
      <c r="BR101" s="16"/>
      <c r="BS101" s="121"/>
      <c r="BT101" s="127">
        <f>'نموذج أ - دراسة الجدوى -الجهة'!AF101</f>
        <v>0</v>
      </c>
      <c r="BU101" s="16"/>
      <c r="BV101" s="121"/>
      <c r="BW101" s="127">
        <f>'نموذج أ - دراسة الجدوى -الجهة'!AG101</f>
        <v>0</v>
      </c>
      <c r="BX101" s="16"/>
      <c r="BY101" s="121"/>
      <c r="BZ101" s="29">
        <f>'نموذج أ - دراسة الجدوى -الجهة'!AH101</f>
        <v>0</v>
      </c>
      <c r="CA101" s="128">
        <f>'نموذج أ - دراسة الجدوى -الجهة'!AI101</f>
        <v>0</v>
      </c>
      <c r="CB101" s="127">
        <f>'نموذج أ - دراسة الجدوى -الجهة'!AJ101</f>
        <v>0</v>
      </c>
      <c r="CC101" s="16"/>
      <c r="CD101" s="121"/>
      <c r="CE101" s="127">
        <f>'نموذج أ - دراسة الجدوى -الجهة'!AK101</f>
        <v>0</v>
      </c>
      <c r="CF101" s="16"/>
      <c r="CG101" s="121"/>
      <c r="CH101" s="127">
        <f>'نموذج أ - دراسة الجدوى -الجهة'!AL101</f>
        <v>0</v>
      </c>
      <c r="CI101" s="16"/>
      <c r="CJ101" s="121"/>
      <c r="CK101" s="29">
        <f>'نموذج أ - دراسة الجدوى -الجهة'!AM101</f>
        <v>0</v>
      </c>
      <c r="CL101" s="128">
        <f>'نموذج أ - دراسة الجدوى -الجهة'!AN101</f>
        <v>0</v>
      </c>
      <c r="CM101" s="29">
        <f>'نموذج أ - دراسة الجدوى -الجهة'!AO101</f>
        <v>0</v>
      </c>
      <c r="CN101" s="29">
        <f>'نموذج أ - دراسة الجدوى -الجهة'!AP101</f>
        <v>0</v>
      </c>
    </row>
    <row r="102" spans="1:92" s="17" customFormat="1" ht="30" customHeight="1" x14ac:dyDescent="0.5">
      <c r="A102" s="9" t="str">
        <f>'نموذج أ - دراسة الجدوى -الجهة'!A102</f>
        <v>مشروع جديد رقم94</v>
      </c>
      <c r="B102" s="125">
        <f>'نموذج أ - دراسة الجدوى -الجهة'!B102</f>
        <v>0</v>
      </c>
      <c r="C102" s="9">
        <f>'نموذج أ - دراسة الجدوى -الجهة'!C102</f>
        <v>0</v>
      </c>
      <c r="D102" s="109">
        <f>'نموذج أ - دراسة الجدوى -الجهة'!D102</f>
        <v>0</v>
      </c>
      <c r="E102" s="110">
        <f>'نموذج أ - دراسة الجدوى -الجهة'!E102</f>
        <v>0</v>
      </c>
      <c r="F102" s="125">
        <f>'نموذج أ - دراسة الجدوى -الجهة'!F102</f>
        <v>0</v>
      </c>
      <c r="G102" s="16"/>
      <c r="H102" s="123"/>
      <c r="I102" s="127">
        <f>'نموذج أ - دراسة الجدوى -الجهة'!G102</f>
        <v>0</v>
      </c>
      <c r="J102" s="16"/>
      <c r="K102" s="116"/>
      <c r="L102" s="127">
        <f>'نموذج أ - دراسة الجدوى -الجهة'!H102</f>
        <v>0</v>
      </c>
      <c r="M102" s="16"/>
      <c r="N102" s="116"/>
      <c r="O102" s="126">
        <f>'نموذج أ - دراسة الجدوى -الجهة'!I102</f>
        <v>0</v>
      </c>
      <c r="P102" s="119"/>
      <c r="Q102" s="121"/>
      <c r="R102" s="56">
        <f>'نموذج أ - دراسة الجدوى -الجهة'!J102</f>
        <v>0</v>
      </c>
      <c r="S102" s="16"/>
      <c r="T102" s="123"/>
      <c r="U102" s="29">
        <f>'نموذج أ - دراسة الجدوى -الجهة'!K102</f>
        <v>0</v>
      </c>
      <c r="V102" s="128">
        <f>'نموذج أ - دراسة الجدوى -الجهة'!L102</f>
        <v>0</v>
      </c>
      <c r="W102" s="127">
        <f>'نموذج أ - دراسة الجدوى -الجهة'!M102</f>
        <v>0</v>
      </c>
      <c r="X102" s="16"/>
      <c r="Y102" s="116"/>
      <c r="Z102" s="127">
        <f>'نموذج أ - دراسة الجدوى -الجهة'!N102</f>
        <v>0</v>
      </c>
      <c r="AA102" s="16"/>
      <c r="AB102" s="121"/>
      <c r="AC102" s="127">
        <f>'نموذج أ - دراسة الجدوى -الجهة'!O102</f>
        <v>0</v>
      </c>
      <c r="AD102" s="16"/>
      <c r="AE102" s="121"/>
      <c r="AF102" s="127">
        <f>'نموذج أ - دراسة الجدوى -الجهة'!P102</f>
        <v>0</v>
      </c>
      <c r="AG102" s="16"/>
      <c r="AH102" s="121"/>
      <c r="AI102" s="127">
        <f>'نموذج أ - دراسة الجدوى -الجهة'!Q102</f>
        <v>0</v>
      </c>
      <c r="AJ102" s="16"/>
      <c r="AK102" s="121"/>
      <c r="AL102" s="127">
        <f>'نموذج أ - دراسة الجدوى -الجهة'!R102</f>
        <v>0</v>
      </c>
      <c r="AM102" s="16"/>
      <c r="AN102" s="121"/>
      <c r="AO102" s="127">
        <f>'نموذج أ - دراسة الجدوى -الجهة'!S102</f>
        <v>0</v>
      </c>
      <c r="AP102" s="16"/>
      <c r="AQ102" s="121"/>
      <c r="AR102" s="127">
        <f>'نموذج أ - دراسة الجدوى -الجهة'!T102</f>
        <v>0</v>
      </c>
      <c r="AS102" s="16"/>
      <c r="AT102" s="121"/>
      <c r="AU102" s="29">
        <f>'نموذج أ - دراسة الجدوى -الجهة'!U102</f>
        <v>0</v>
      </c>
      <c r="AV102" s="128">
        <f>'نموذج أ - دراسة الجدوى -الجهة'!V102</f>
        <v>0</v>
      </c>
      <c r="AW102" s="127">
        <f>'نموذج أ - دراسة الجدوى -الجهة'!W102</f>
        <v>0</v>
      </c>
      <c r="AX102" s="16"/>
      <c r="AY102" s="121"/>
      <c r="AZ102" s="127">
        <f>'نموذج أ - دراسة الجدوى -الجهة'!X102</f>
        <v>0</v>
      </c>
      <c r="BA102" s="16"/>
      <c r="BB102" s="121"/>
      <c r="BC102" s="127">
        <f>'نموذج أ - دراسة الجدوى -الجهة'!Y102</f>
        <v>0</v>
      </c>
      <c r="BD102" s="16"/>
      <c r="BE102" s="121"/>
      <c r="BF102" s="29">
        <f>'نموذج أ - دراسة الجدوى -الجهة'!Z102</f>
        <v>0</v>
      </c>
      <c r="BG102" s="128">
        <f>'نموذج أ - دراسة الجدوى -الجهة'!AA102</f>
        <v>0</v>
      </c>
      <c r="BH102" s="127">
        <f>'نموذج أ - دراسة الجدوى -الجهة'!AB102</f>
        <v>0</v>
      </c>
      <c r="BI102" s="16"/>
      <c r="BJ102" s="121"/>
      <c r="BK102" s="127">
        <f>'نموذج أ - دراسة الجدوى -الجهة'!AC102</f>
        <v>0</v>
      </c>
      <c r="BL102" s="16"/>
      <c r="BM102" s="121"/>
      <c r="BN102" s="127">
        <f>'نموذج أ - دراسة الجدوى -الجهة'!AD102</f>
        <v>0</v>
      </c>
      <c r="BO102" s="16"/>
      <c r="BP102" s="121"/>
      <c r="BQ102" s="127">
        <f>'نموذج أ - دراسة الجدوى -الجهة'!AE102</f>
        <v>0</v>
      </c>
      <c r="BR102" s="16"/>
      <c r="BS102" s="121"/>
      <c r="BT102" s="127">
        <f>'نموذج أ - دراسة الجدوى -الجهة'!AF102</f>
        <v>0</v>
      </c>
      <c r="BU102" s="16"/>
      <c r="BV102" s="121"/>
      <c r="BW102" s="127">
        <f>'نموذج أ - دراسة الجدوى -الجهة'!AG102</f>
        <v>0</v>
      </c>
      <c r="BX102" s="16"/>
      <c r="BY102" s="121"/>
      <c r="BZ102" s="29">
        <f>'نموذج أ - دراسة الجدوى -الجهة'!AH102</f>
        <v>0</v>
      </c>
      <c r="CA102" s="128">
        <f>'نموذج أ - دراسة الجدوى -الجهة'!AI102</f>
        <v>0</v>
      </c>
      <c r="CB102" s="127">
        <f>'نموذج أ - دراسة الجدوى -الجهة'!AJ102</f>
        <v>0</v>
      </c>
      <c r="CC102" s="16"/>
      <c r="CD102" s="121"/>
      <c r="CE102" s="127">
        <f>'نموذج أ - دراسة الجدوى -الجهة'!AK102</f>
        <v>0</v>
      </c>
      <c r="CF102" s="16"/>
      <c r="CG102" s="121"/>
      <c r="CH102" s="127">
        <f>'نموذج أ - دراسة الجدوى -الجهة'!AL102</f>
        <v>0</v>
      </c>
      <c r="CI102" s="16"/>
      <c r="CJ102" s="121"/>
      <c r="CK102" s="29">
        <f>'نموذج أ - دراسة الجدوى -الجهة'!AM102</f>
        <v>0</v>
      </c>
      <c r="CL102" s="128">
        <f>'نموذج أ - دراسة الجدوى -الجهة'!AN102</f>
        <v>0</v>
      </c>
      <c r="CM102" s="29">
        <f>'نموذج أ - دراسة الجدوى -الجهة'!AO102</f>
        <v>0</v>
      </c>
      <c r="CN102" s="29">
        <f>'نموذج أ - دراسة الجدوى -الجهة'!AP102</f>
        <v>0</v>
      </c>
    </row>
    <row r="103" spans="1:92" s="17" customFormat="1" ht="30" customHeight="1" x14ac:dyDescent="0.5">
      <c r="A103" s="9" t="str">
        <f>'نموذج أ - دراسة الجدوى -الجهة'!A103</f>
        <v>مشروع جديد رقم95</v>
      </c>
      <c r="B103" s="125">
        <f>'نموذج أ - دراسة الجدوى -الجهة'!B103</f>
        <v>0</v>
      </c>
      <c r="C103" s="9">
        <f>'نموذج أ - دراسة الجدوى -الجهة'!C103</f>
        <v>0</v>
      </c>
      <c r="D103" s="109">
        <f>'نموذج أ - دراسة الجدوى -الجهة'!D103</f>
        <v>0</v>
      </c>
      <c r="E103" s="110">
        <f>'نموذج أ - دراسة الجدوى -الجهة'!E103</f>
        <v>0</v>
      </c>
      <c r="F103" s="125">
        <f>'نموذج أ - دراسة الجدوى -الجهة'!F103</f>
        <v>0</v>
      </c>
      <c r="G103" s="16"/>
      <c r="H103" s="123"/>
      <c r="I103" s="127">
        <f>'نموذج أ - دراسة الجدوى -الجهة'!G103</f>
        <v>0</v>
      </c>
      <c r="J103" s="16"/>
      <c r="K103" s="116"/>
      <c r="L103" s="127">
        <f>'نموذج أ - دراسة الجدوى -الجهة'!H103</f>
        <v>0</v>
      </c>
      <c r="M103" s="16"/>
      <c r="N103" s="116"/>
      <c r="O103" s="126">
        <f>'نموذج أ - دراسة الجدوى -الجهة'!I103</f>
        <v>0</v>
      </c>
      <c r="P103" s="119"/>
      <c r="Q103" s="121"/>
      <c r="R103" s="56">
        <f>'نموذج أ - دراسة الجدوى -الجهة'!J103</f>
        <v>0</v>
      </c>
      <c r="S103" s="16"/>
      <c r="T103" s="123"/>
      <c r="U103" s="29">
        <f>'نموذج أ - دراسة الجدوى -الجهة'!K103</f>
        <v>0</v>
      </c>
      <c r="V103" s="128">
        <f>'نموذج أ - دراسة الجدوى -الجهة'!L103</f>
        <v>0</v>
      </c>
      <c r="W103" s="127">
        <f>'نموذج أ - دراسة الجدوى -الجهة'!M103</f>
        <v>0</v>
      </c>
      <c r="X103" s="16"/>
      <c r="Y103" s="116"/>
      <c r="Z103" s="127">
        <f>'نموذج أ - دراسة الجدوى -الجهة'!N103</f>
        <v>0</v>
      </c>
      <c r="AA103" s="16"/>
      <c r="AB103" s="121"/>
      <c r="AC103" s="127">
        <f>'نموذج أ - دراسة الجدوى -الجهة'!O103</f>
        <v>0</v>
      </c>
      <c r="AD103" s="16"/>
      <c r="AE103" s="121"/>
      <c r="AF103" s="127">
        <f>'نموذج أ - دراسة الجدوى -الجهة'!P103</f>
        <v>0</v>
      </c>
      <c r="AG103" s="16"/>
      <c r="AH103" s="121"/>
      <c r="AI103" s="127">
        <f>'نموذج أ - دراسة الجدوى -الجهة'!Q103</f>
        <v>0</v>
      </c>
      <c r="AJ103" s="16"/>
      <c r="AK103" s="121"/>
      <c r="AL103" s="127">
        <f>'نموذج أ - دراسة الجدوى -الجهة'!R103</f>
        <v>0</v>
      </c>
      <c r="AM103" s="16"/>
      <c r="AN103" s="121"/>
      <c r="AO103" s="127">
        <f>'نموذج أ - دراسة الجدوى -الجهة'!S103</f>
        <v>0</v>
      </c>
      <c r="AP103" s="16"/>
      <c r="AQ103" s="121"/>
      <c r="AR103" s="127">
        <f>'نموذج أ - دراسة الجدوى -الجهة'!T103</f>
        <v>0</v>
      </c>
      <c r="AS103" s="16"/>
      <c r="AT103" s="121"/>
      <c r="AU103" s="29">
        <f>'نموذج أ - دراسة الجدوى -الجهة'!U103</f>
        <v>0</v>
      </c>
      <c r="AV103" s="128">
        <f>'نموذج أ - دراسة الجدوى -الجهة'!V103</f>
        <v>0</v>
      </c>
      <c r="AW103" s="127">
        <f>'نموذج أ - دراسة الجدوى -الجهة'!W103</f>
        <v>0</v>
      </c>
      <c r="AX103" s="16"/>
      <c r="AY103" s="121"/>
      <c r="AZ103" s="127">
        <f>'نموذج أ - دراسة الجدوى -الجهة'!X103</f>
        <v>0</v>
      </c>
      <c r="BA103" s="16"/>
      <c r="BB103" s="121"/>
      <c r="BC103" s="127">
        <f>'نموذج أ - دراسة الجدوى -الجهة'!Y103</f>
        <v>0</v>
      </c>
      <c r="BD103" s="16"/>
      <c r="BE103" s="121"/>
      <c r="BF103" s="29">
        <f>'نموذج أ - دراسة الجدوى -الجهة'!Z103</f>
        <v>0</v>
      </c>
      <c r="BG103" s="128">
        <f>'نموذج أ - دراسة الجدوى -الجهة'!AA103</f>
        <v>0</v>
      </c>
      <c r="BH103" s="127">
        <f>'نموذج أ - دراسة الجدوى -الجهة'!AB103</f>
        <v>0</v>
      </c>
      <c r="BI103" s="16"/>
      <c r="BJ103" s="121"/>
      <c r="BK103" s="127">
        <f>'نموذج أ - دراسة الجدوى -الجهة'!AC103</f>
        <v>0</v>
      </c>
      <c r="BL103" s="16"/>
      <c r="BM103" s="121"/>
      <c r="BN103" s="127">
        <f>'نموذج أ - دراسة الجدوى -الجهة'!AD103</f>
        <v>0</v>
      </c>
      <c r="BO103" s="16"/>
      <c r="BP103" s="121"/>
      <c r="BQ103" s="127">
        <f>'نموذج أ - دراسة الجدوى -الجهة'!AE103</f>
        <v>0</v>
      </c>
      <c r="BR103" s="16"/>
      <c r="BS103" s="121"/>
      <c r="BT103" s="127">
        <f>'نموذج أ - دراسة الجدوى -الجهة'!AF103</f>
        <v>0</v>
      </c>
      <c r="BU103" s="16"/>
      <c r="BV103" s="121"/>
      <c r="BW103" s="127">
        <f>'نموذج أ - دراسة الجدوى -الجهة'!AG103</f>
        <v>0</v>
      </c>
      <c r="BX103" s="16"/>
      <c r="BY103" s="121"/>
      <c r="BZ103" s="29">
        <f>'نموذج أ - دراسة الجدوى -الجهة'!AH103</f>
        <v>0</v>
      </c>
      <c r="CA103" s="128">
        <f>'نموذج أ - دراسة الجدوى -الجهة'!AI103</f>
        <v>0</v>
      </c>
      <c r="CB103" s="127">
        <f>'نموذج أ - دراسة الجدوى -الجهة'!AJ103</f>
        <v>0</v>
      </c>
      <c r="CC103" s="16"/>
      <c r="CD103" s="121"/>
      <c r="CE103" s="127">
        <f>'نموذج أ - دراسة الجدوى -الجهة'!AK103</f>
        <v>0</v>
      </c>
      <c r="CF103" s="16"/>
      <c r="CG103" s="121"/>
      <c r="CH103" s="127">
        <f>'نموذج أ - دراسة الجدوى -الجهة'!AL103</f>
        <v>0</v>
      </c>
      <c r="CI103" s="16"/>
      <c r="CJ103" s="121"/>
      <c r="CK103" s="29">
        <f>'نموذج أ - دراسة الجدوى -الجهة'!AM103</f>
        <v>0</v>
      </c>
      <c r="CL103" s="128">
        <f>'نموذج أ - دراسة الجدوى -الجهة'!AN103</f>
        <v>0</v>
      </c>
      <c r="CM103" s="29">
        <f>'نموذج أ - دراسة الجدوى -الجهة'!AO103</f>
        <v>0</v>
      </c>
      <c r="CN103" s="29">
        <f>'نموذج أ - دراسة الجدوى -الجهة'!AP103</f>
        <v>0</v>
      </c>
    </row>
    <row r="104" spans="1:92" s="17" customFormat="1" ht="30" customHeight="1" x14ac:dyDescent="0.5">
      <c r="A104" s="9" t="str">
        <f>'نموذج أ - دراسة الجدوى -الجهة'!A104</f>
        <v>مشروع جديد رقم96</v>
      </c>
      <c r="B104" s="125">
        <f>'نموذج أ - دراسة الجدوى -الجهة'!B104</f>
        <v>0</v>
      </c>
      <c r="C104" s="9">
        <f>'نموذج أ - دراسة الجدوى -الجهة'!C104</f>
        <v>0</v>
      </c>
      <c r="D104" s="109">
        <f>'نموذج أ - دراسة الجدوى -الجهة'!D104</f>
        <v>0</v>
      </c>
      <c r="E104" s="110">
        <f>'نموذج أ - دراسة الجدوى -الجهة'!E104</f>
        <v>0</v>
      </c>
      <c r="F104" s="125">
        <f>'نموذج أ - دراسة الجدوى -الجهة'!F104</f>
        <v>0</v>
      </c>
      <c r="G104" s="16"/>
      <c r="H104" s="123"/>
      <c r="I104" s="127">
        <f>'نموذج أ - دراسة الجدوى -الجهة'!G104</f>
        <v>0</v>
      </c>
      <c r="J104" s="16"/>
      <c r="K104" s="116"/>
      <c r="L104" s="127">
        <f>'نموذج أ - دراسة الجدوى -الجهة'!H104</f>
        <v>0</v>
      </c>
      <c r="M104" s="16"/>
      <c r="N104" s="116"/>
      <c r="O104" s="126">
        <f>'نموذج أ - دراسة الجدوى -الجهة'!I104</f>
        <v>0</v>
      </c>
      <c r="P104" s="119"/>
      <c r="Q104" s="121"/>
      <c r="R104" s="56">
        <f>'نموذج أ - دراسة الجدوى -الجهة'!J104</f>
        <v>0</v>
      </c>
      <c r="S104" s="16"/>
      <c r="T104" s="123"/>
      <c r="U104" s="29">
        <f>'نموذج أ - دراسة الجدوى -الجهة'!K104</f>
        <v>0</v>
      </c>
      <c r="V104" s="128">
        <f>'نموذج أ - دراسة الجدوى -الجهة'!L104</f>
        <v>0</v>
      </c>
      <c r="W104" s="127">
        <f>'نموذج أ - دراسة الجدوى -الجهة'!M104</f>
        <v>0</v>
      </c>
      <c r="X104" s="16"/>
      <c r="Y104" s="116"/>
      <c r="Z104" s="127">
        <f>'نموذج أ - دراسة الجدوى -الجهة'!N104</f>
        <v>0</v>
      </c>
      <c r="AA104" s="16"/>
      <c r="AB104" s="121"/>
      <c r="AC104" s="127">
        <f>'نموذج أ - دراسة الجدوى -الجهة'!O104</f>
        <v>0</v>
      </c>
      <c r="AD104" s="16"/>
      <c r="AE104" s="121"/>
      <c r="AF104" s="127">
        <f>'نموذج أ - دراسة الجدوى -الجهة'!P104</f>
        <v>0</v>
      </c>
      <c r="AG104" s="16"/>
      <c r="AH104" s="121"/>
      <c r="AI104" s="127">
        <f>'نموذج أ - دراسة الجدوى -الجهة'!Q104</f>
        <v>0</v>
      </c>
      <c r="AJ104" s="16"/>
      <c r="AK104" s="121"/>
      <c r="AL104" s="127">
        <f>'نموذج أ - دراسة الجدوى -الجهة'!R104</f>
        <v>0</v>
      </c>
      <c r="AM104" s="16"/>
      <c r="AN104" s="121"/>
      <c r="AO104" s="127">
        <f>'نموذج أ - دراسة الجدوى -الجهة'!S104</f>
        <v>0</v>
      </c>
      <c r="AP104" s="16"/>
      <c r="AQ104" s="121"/>
      <c r="AR104" s="127">
        <f>'نموذج أ - دراسة الجدوى -الجهة'!T104</f>
        <v>0</v>
      </c>
      <c r="AS104" s="16"/>
      <c r="AT104" s="121"/>
      <c r="AU104" s="29">
        <f>'نموذج أ - دراسة الجدوى -الجهة'!U104</f>
        <v>0</v>
      </c>
      <c r="AV104" s="128">
        <f>'نموذج أ - دراسة الجدوى -الجهة'!V104</f>
        <v>0</v>
      </c>
      <c r="AW104" s="127">
        <f>'نموذج أ - دراسة الجدوى -الجهة'!W104</f>
        <v>0</v>
      </c>
      <c r="AX104" s="16"/>
      <c r="AY104" s="121"/>
      <c r="AZ104" s="127">
        <f>'نموذج أ - دراسة الجدوى -الجهة'!X104</f>
        <v>0</v>
      </c>
      <c r="BA104" s="16"/>
      <c r="BB104" s="121"/>
      <c r="BC104" s="127">
        <f>'نموذج أ - دراسة الجدوى -الجهة'!Y104</f>
        <v>0</v>
      </c>
      <c r="BD104" s="16"/>
      <c r="BE104" s="121"/>
      <c r="BF104" s="29">
        <f>'نموذج أ - دراسة الجدوى -الجهة'!Z104</f>
        <v>0</v>
      </c>
      <c r="BG104" s="128">
        <f>'نموذج أ - دراسة الجدوى -الجهة'!AA104</f>
        <v>0</v>
      </c>
      <c r="BH104" s="127">
        <f>'نموذج أ - دراسة الجدوى -الجهة'!AB104</f>
        <v>0</v>
      </c>
      <c r="BI104" s="16"/>
      <c r="BJ104" s="121"/>
      <c r="BK104" s="127">
        <f>'نموذج أ - دراسة الجدوى -الجهة'!AC104</f>
        <v>0</v>
      </c>
      <c r="BL104" s="16"/>
      <c r="BM104" s="121"/>
      <c r="BN104" s="127">
        <f>'نموذج أ - دراسة الجدوى -الجهة'!AD104</f>
        <v>0</v>
      </c>
      <c r="BO104" s="16"/>
      <c r="BP104" s="121"/>
      <c r="BQ104" s="127">
        <f>'نموذج أ - دراسة الجدوى -الجهة'!AE104</f>
        <v>0</v>
      </c>
      <c r="BR104" s="16"/>
      <c r="BS104" s="121"/>
      <c r="BT104" s="127">
        <f>'نموذج أ - دراسة الجدوى -الجهة'!AF104</f>
        <v>0</v>
      </c>
      <c r="BU104" s="16"/>
      <c r="BV104" s="121"/>
      <c r="BW104" s="127">
        <f>'نموذج أ - دراسة الجدوى -الجهة'!AG104</f>
        <v>0</v>
      </c>
      <c r="BX104" s="16"/>
      <c r="BY104" s="121"/>
      <c r="BZ104" s="29">
        <f>'نموذج أ - دراسة الجدوى -الجهة'!AH104</f>
        <v>0</v>
      </c>
      <c r="CA104" s="128">
        <f>'نموذج أ - دراسة الجدوى -الجهة'!AI104</f>
        <v>0</v>
      </c>
      <c r="CB104" s="127">
        <f>'نموذج أ - دراسة الجدوى -الجهة'!AJ104</f>
        <v>0</v>
      </c>
      <c r="CC104" s="16"/>
      <c r="CD104" s="121"/>
      <c r="CE104" s="127">
        <f>'نموذج أ - دراسة الجدوى -الجهة'!AK104</f>
        <v>0</v>
      </c>
      <c r="CF104" s="16"/>
      <c r="CG104" s="121"/>
      <c r="CH104" s="127">
        <f>'نموذج أ - دراسة الجدوى -الجهة'!AL104</f>
        <v>0</v>
      </c>
      <c r="CI104" s="16"/>
      <c r="CJ104" s="121"/>
      <c r="CK104" s="29">
        <f>'نموذج أ - دراسة الجدوى -الجهة'!AM104</f>
        <v>0</v>
      </c>
      <c r="CL104" s="128">
        <f>'نموذج أ - دراسة الجدوى -الجهة'!AN104</f>
        <v>0</v>
      </c>
      <c r="CM104" s="29">
        <f>'نموذج أ - دراسة الجدوى -الجهة'!AO104</f>
        <v>0</v>
      </c>
      <c r="CN104" s="29">
        <f>'نموذج أ - دراسة الجدوى -الجهة'!AP104</f>
        <v>0</v>
      </c>
    </row>
  </sheetData>
  <sheetProtection algorithmName="SHA-1" hashValue="NLV/A9HWLU8F14N3UKkEtS8+qpg=" saltValue="l3HCJ7emWRXI8P/XMZhz+A==" spinCount="100000" sheet="1" objects="1" scenarios="1"/>
  <mergeCells count="1">
    <mergeCell ref="A1:B1"/>
  </mergeCells>
  <dataValidations count="1">
    <dataValidation type="list" allowBlank="1" showInputMessage="1" showErrorMessage="1" sqref="G9:G104 CI9:CI104 CF9:CF104 CC9:CC104 BX9:BX104 BO9:BO104 J9:J104 M9:M104 P9:P104 S9:S104 X9:X104 AA9:AA104 AD9:AD104 AG9:AG104 AJ9:AJ104 AM9:AM104 AP9:AP104 AX9:AX104 BA9:BA104 BD9:BD104 BI9:BI104 BL9:BL104 AS9:AS104 BR9:BR104 BU9:BU104" xr:uid="{4A5FC5CB-D466-477F-BAEB-0CC5FE1F5EE2}">
      <formula1>$U$1:$U$2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F6745-D42E-4274-98CE-05C819C86341}">
  <dimension ref="A1:AP104"/>
  <sheetViews>
    <sheetView rightToLeft="1" tabSelected="1" zoomScale="85" zoomScaleNormal="85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2" sqref="B2"/>
    </sheetView>
  </sheetViews>
  <sheetFormatPr defaultColWidth="8.7109375" defaultRowHeight="18.75" x14ac:dyDescent="0.5"/>
  <cols>
    <col min="1" max="1" width="36" style="10" customWidth="1"/>
    <col min="2" max="2" width="30.7109375" style="114" customWidth="1"/>
    <col min="3" max="3" width="24" style="15" customWidth="1"/>
    <col min="4" max="4" width="19.140625" style="15" customWidth="1"/>
    <col min="5" max="5" width="23.28515625" style="112" bestFit="1" customWidth="1"/>
    <col min="6" max="6" width="43.7109375" style="10" customWidth="1"/>
    <col min="7" max="7" width="40.140625" style="10" customWidth="1"/>
    <col min="8" max="8" width="38.5703125" style="10" bestFit="1" customWidth="1"/>
    <col min="9" max="9" width="48" style="10" bestFit="1" customWidth="1"/>
    <col min="10" max="10" width="61.5703125" style="11" customWidth="1"/>
    <col min="11" max="11" width="36.5703125" style="14" customWidth="1"/>
    <col min="12" max="12" width="36.5703125" style="122" customWidth="1"/>
    <col min="13" max="13" width="39.5703125" style="10" bestFit="1" customWidth="1"/>
    <col min="14" max="14" width="37.5703125" style="10" customWidth="1"/>
    <col min="15" max="15" width="47.42578125" style="10" bestFit="1" customWidth="1"/>
    <col min="16" max="16" width="30.5703125" style="10" bestFit="1" customWidth="1"/>
    <col min="17" max="17" width="25.85546875" style="10" bestFit="1" customWidth="1"/>
    <col min="18" max="18" width="27.28515625" style="10" bestFit="1" customWidth="1"/>
    <col min="19" max="20" width="29.85546875" style="10" customWidth="1"/>
    <col min="21" max="21" width="29.85546875" style="15" customWidth="1"/>
    <col min="22" max="22" width="29.85546875" style="114" customWidth="1"/>
    <col min="23" max="23" width="42.42578125" style="10" bestFit="1" customWidth="1"/>
    <col min="24" max="24" width="31.140625" style="10" bestFit="1" customWidth="1"/>
    <col min="25" max="25" width="27.28515625" style="10" bestFit="1" customWidth="1"/>
    <col min="26" max="26" width="29.28515625" style="10" bestFit="1" customWidth="1"/>
    <col min="27" max="27" width="23.85546875" style="10" bestFit="1" customWidth="1"/>
    <col min="28" max="28" width="25.5703125" style="10" bestFit="1" customWidth="1"/>
    <col min="29" max="29" width="38.42578125" style="10" customWidth="1"/>
    <col min="30" max="30" width="61.42578125" style="10" bestFit="1" customWidth="1"/>
    <col min="31" max="31" width="33.42578125" style="10" bestFit="1" customWidth="1"/>
    <col min="32" max="33" width="33.42578125" style="10" customWidth="1"/>
    <col min="34" max="34" width="33.42578125" style="15" customWidth="1"/>
    <col min="35" max="35" width="33.42578125" style="10" customWidth="1"/>
    <col min="36" max="36" width="22.5703125" style="10" bestFit="1" customWidth="1"/>
    <col min="37" max="37" width="41.5703125" style="10" bestFit="1" customWidth="1"/>
    <col min="38" max="38" width="36.42578125" style="10" bestFit="1" customWidth="1"/>
    <col min="39" max="39" width="36.42578125" style="15" customWidth="1"/>
    <col min="40" max="40" width="36.42578125" style="114" customWidth="1"/>
    <col min="41" max="41" width="36.42578125" style="10" customWidth="1"/>
    <col min="42" max="42" width="36.42578125" style="10" hidden="1" customWidth="1"/>
    <col min="43" max="16384" width="8.7109375" style="67"/>
  </cols>
  <sheetData>
    <row r="1" spans="1:42" x14ac:dyDescent="0.5">
      <c r="A1" s="146" t="s">
        <v>207</v>
      </c>
      <c r="B1" s="146"/>
      <c r="C1" s="1"/>
      <c r="D1" s="1"/>
      <c r="E1" s="2"/>
      <c r="F1" s="5"/>
      <c r="G1" s="5"/>
      <c r="H1" s="5"/>
      <c r="I1" s="5"/>
      <c r="J1" s="5"/>
      <c r="K1" s="5" t="s">
        <v>118</v>
      </c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 t="s">
        <v>118</v>
      </c>
      <c r="AP1" s="5" t="s">
        <v>118</v>
      </c>
    </row>
    <row r="2" spans="1:42" x14ac:dyDescent="0.5">
      <c r="A2" s="3" t="s">
        <v>15</v>
      </c>
      <c r="B2" s="58"/>
      <c r="C2" s="1"/>
      <c r="D2" s="1"/>
      <c r="E2" s="2"/>
      <c r="F2" s="1"/>
      <c r="G2" s="5"/>
      <c r="H2" s="1"/>
      <c r="I2" s="1"/>
      <c r="J2" s="2"/>
      <c r="K2" s="62" t="s">
        <v>119</v>
      </c>
      <c r="L2" s="6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5" t="s">
        <v>132</v>
      </c>
      <c r="AP2" s="5" t="s">
        <v>119</v>
      </c>
    </row>
    <row r="3" spans="1:42" x14ac:dyDescent="0.5">
      <c r="A3" s="3" t="s">
        <v>16</v>
      </c>
      <c r="B3" s="58"/>
      <c r="C3" s="1"/>
      <c r="D3" s="5"/>
      <c r="E3" s="5"/>
      <c r="F3" s="5"/>
      <c r="G3" s="5"/>
      <c r="H3" s="1"/>
      <c r="I3" s="1"/>
      <c r="J3" s="2"/>
      <c r="K3" s="1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5" t="s">
        <v>119</v>
      </c>
      <c r="AP3" s="1"/>
    </row>
    <row r="4" spans="1:42" x14ac:dyDescent="0.5">
      <c r="A4" s="3" t="s">
        <v>17</v>
      </c>
      <c r="B4" s="5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27"/>
      <c r="T4" s="27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</row>
    <row r="5" spans="1:42" ht="2.1" customHeight="1" x14ac:dyDescent="0.5">
      <c r="B5" s="10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</row>
    <row r="6" spans="1:42" ht="2.1" customHeight="1" x14ac:dyDescent="0.5">
      <c r="B6" s="10"/>
      <c r="C6" s="1"/>
      <c r="D6" s="1"/>
      <c r="E6" s="1"/>
      <c r="F6" s="1"/>
      <c r="G6" s="1"/>
      <c r="H6" s="1"/>
      <c r="I6" s="1"/>
      <c r="J6" s="1"/>
      <c r="K6" s="27" t="s">
        <v>137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</row>
    <row r="7" spans="1:42" x14ac:dyDescent="0.5">
      <c r="A7" s="1"/>
      <c r="B7" s="1"/>
      <c r="C7" s="1"/>
      <c r="D7" s="1"/>
      <c r="E7" s="1"/>
      <c r="F7" s="6" t="s">
        <v>5</v>
      </c>
      <c r="G7" s="6" t="s">
        <v>5</v>
      </c>
      <c r="H7" s="6" t="s">
        <v>5</v>
      </c>
      <c r="I7" s="6" t="s">
        <v>5</v>
      </c>
      <c r="J7" s="6" t="s">
        <v>5</v>
      </c>
      <c r="K7" s="6" t="s">
        <v>5</v>
      </c>
      <c r="L7" s="6" t="s">
        <v>5</v>
      </c>
      <c r="M7" s="25" t="s">
        <v>8</v>
      </c>
      <c r="N7" s="25" t="s">
        <v>8</v>
      </c>
      <c r="O7" s="25" t="s">
        <v>8</v>
      </c>
      <c r="P7" s="25" t="s">
        <v>8</v>
      </c>
      <c r="Q7" s="25" t="s">
        <v>8</v>
      </c>
      <c r="R7" s="25" t="s">
        <v>8</v>
      </c>
      <c r="S7" s="25" t="s">
        <v>8</v>
      </c>
      <c r="T7" s="25" t="s">
        <v>8</v>
      </c>
      <c r="U7" s="25" t="s">
        <v>8</v>
      </c>
      <c r="V7" s="25" t="s">
        <v>8</v>
      </c>
      <c r="W7" s="6" t="s">
        <v>9</v>
      </c>
      <c r="X7" s="6" t="s">
        <v>9</v>
      </c>
      <c r="Y7" s="6" t="s">
        <v>9</v>
      </c>
      <c r="Z7" s="6" t="s">
        <v>9</v>
      </c>
      <c r="AA7" s="6" t="s">
        <v>9</v>
      </c>
      <c r="AB7" s="25" t="s">
        <v>11</v>
      </c>
      <c r="AC7" s="25" t="s">
        <v>11</v>
      </c>
      <c r="AD7" s="25" t="s">
        <v>11</v>
      </c>
      <c r="AE7" s="25" t="s">
        <v>11</v>
      </c>
      <c r="AF7" s="25" t="s">
        <v>11</v>
      </c>
      <c r="AG7" s="25" t="s">
        <v>11</v>
      </c>
      <c r="AH7" s="25" t="s">
        <v>11</v>
      </c>
      <c r="AI7" s="25" t="s">
        <v>11</v>
      </c>
      <c r="AJ7" s="6" t="s">
        <v>13</v>
      </c>
      <c r="AK7" s="6" t="s">
        <v>13</v>
      </c>
      <c r="AL7" s="6" t="s">
        <v>13</v>
      </c>
      <c r="AM7" s="6" t="s">
        <v>13</v>
      </c>
      <c r="AN7" s="6" t="s">
        <v>13</v>
      </c>
      <c r="AO7" s="6" t="s">
        <v>181</v>
      </c>
      <c r="AP7" s="26" t="s">
        <v>126</v>
      </c>
    </row>
    <row r="8" spans="1:42" ht="37.5" x14ac:dyDescent="0.5">
      <c r="A8" s="7" t="s">
        <v>0</v>
      </c>
      <c r="B8" s="7" t="s">
        <v>1</v>
      </c>
      <c r="C8" s="7" t="s">
        <v>2</v>
      </c>
      <c r="D8" s="7" t="s">
        <v>128</v>
      </c>
      <c r="E8" s="8" t="s">
        <v>130</v>
      </c>
      <c r="F8" s="8" t="s">
        <v>146</v>
      </c>
      <c r="G8" s="8" t="s">
        <v>3</v>
      </c>
      <c r="H8" s="8" t="s">
        <v>147</v>
      </c>
      <c r="I8" s="8" t="s">
        <v>4</v>
      </c>
      <c r="J8" s="21" t="s">
        <v>148</v>
      </c>
      <c r="K8" s="8" t="s">
        <v>136</v>
      </c>
      <c r="L8" s="8" t="s">
        <v>129</v>
      </c>
      <c r="M8" s="8" t="s">
        <v>149</v>
      </c>
      <c r="N8" s="8" t="s">
        <v>150</v>
      </c>
      <c r="O8" s="8" t="s">
        <v>151</v>
      </c>
      <c r="P8" s="8" t="s">
        <v>6</v>
      </c>
      <c r="Q8" s="8" t="s">
        <v>7</v>
      </c>
      <c r="R8" s="8" t="s">
        <v>152</v>
      </c>
      <c r="S8" s="8" t="s">
        <v>138</v>
      </c>
      <c r="T8" s="8" t="s">
        <v>153</v>
      </c>
      <c r="U8" s="8" t="s">
        <v>154</v>
      </c>
      <c r="V8" s="8" t="s">
        <v>129</v>
      </c>
      <c r="W8" s="8" t="s">
        <v>139</v>
      </c>
      <c r="X8" s="8" t="s">
        <v>155</v>
      </c>
      <c r="Y8" s="8" t="s">
        <v>140</v>
      </c>
      <c r="Z8" s="8" t="s">
        <v>156</v>
      </c>
      <c r="AA8" s="8" t="s">
        <v>129</v>
      </c>
      <c r="AB8" s="8" t="s">
        <v>10</v>
      </c>
      <c r="AC8" s="8" t="s">
        <v>157</v>
      </c>
      <c r="AD8" s="8" t="s">
        <v>158</v>
      </c>
      <c r="AE8" s="8" t="s">
        <v>144</v>
      </c>
      <c r="AF8" s="8" t="s">
        <v>145</v>
      </c>
      <c r="AG8" s="8" t="s">
        <v>143</v>
      </c>
      <c r="AH8" s="8" t="s">
        <v>159</v>
      </c>
      <c r="AI8" s="8" t="s">
        <v>129</v>
      </c>
      <c r="AJ8" s="8" t="s">
        <v>12</v>
      </c>
      <c r="AK8" s="8" t="s">
        <v>141</v>
      </c>
      <c r="AL8" s="8" t="s">
        <v>142</v>
      </c>
      <c r="AM8" s="8" t="s">
        <v>160</v>
      </c>
      <c r="AN8" s="8" t="s">
        <v>129</v>
      </c>
      <c r="AO8" s="8" t="s">
        <v>182</v>
      </c>
      <c r="AP8" s="23" t="s">
        <v>127</v>
      </c>
    </row>
    <row r="9" spans="1:42" s="68" customFormat="1" ht="30" customHeight="1" x14ac:dyDescent="0.25">
      <c r="A9" s="9" t="s">
        <v>18</v>
      </c>
      <c r="B9" s="113"/>
      <c r="C9" s="13"/>
      <c r="D9" s="60"/>
      <c r="E9" s="61"/>
      <c r="F9" s="115"/>
      <c r="G9" s="121"/>
      <c r="H9" s="116"/>
      <c r="I9" s="121"/>
      <c r="J9" s="123"/>
      <c r="K9" s="119"/>
      <c r="L9" s="120"/>
      <c r="M9" s="115"/>
      <c r="N9" s="115"/>
      <c r="O9" s="121"/>
      <c r="P9" s="121"/>
      <c r="Q9" s="121"/>
      <c r="R9" s="115"/>
      <c r="S9" s="121"/>
      <c r="T9" s="121"/>
      <c r="U9" s="119"/>
      <c r="V9" s="120"/>
      <c r="W9" s="121"/>
      <c r="X9" s="121"/>
      <c r="Y9" s="121"/>
      <c r="Z9" s="119"/>
      <c r="AA9" s="118"/>
      <c r="AB9" s="121"/>
      <c r="AC9" s="121"/>
      <c r="AD9" s="121"/>
      <c r="AE9" s="121"/>
      <c r="AF9" s="121"/>
      <c r="AG9" s="121"/>
      <c r="AH9" s="119"/>
      <c r="AI9" s="120"/>
      <c r="AJ9" s="121"/>
      <c r="AK9" s="121"/>
      <c r="AL9" s="121"/>
      <c r="AM9" s="119"/>
      <c r="AN9" s="120"/>
      <c r="AO9" s="117"/>
      <c r="AP9" s="31"/>
    </row>
    <row r="10" spans="1:42" s="68" customFormat="1" ht="30" customHeight="1" x14ac:dyDescent="0.25">
      <c r="A10" s="9" t="s">
        <v>19</v>
      </c>
      <c r="B10" s="113"/>
      <c r="C10" s="13"/>
      <c r="D10" s="60"/>
      <c r="E10" s="61"/>
      <c r="F10" s="121"/>
      <c r="G10" s="121"/>
      <c r="H10" s="121"/>
      <c r="I10" s="121"/>
      <c r="J10" s="123"/>
      <c r="K10" s="16"/>
      <c r="L10" s="111"/>
      <c r="M10" s="59"/>
      <c r="N10" s="121"/>
      <c r="O10" s="121"/>
      <c r="P10" s="121"/>
      <c r="Q10" s="121"/>
      <c r="R10" s="113"/>
      <c r="S10" s="121"/>
      <c r="T10" s="121"/>
      <c r="U10" s="16"/>
      <c r="V10" s="111"/>
      <c r="W10" s="121"/>
      <c r="X10" s="121"/>
      <c r="Y10" s="121"/>
      <c r="Z10" s="31"/>
      <c r="AA10" s="120"/>
      <c r="AB10" s="121"/>
      <c r="AC10" s="121"/>
      <c r="AD10" s="121"/>
      <c r="AE10" s="121"/>
      <c r="AF10" s="121"/>
      <c r="AG10" s="121"/>
      <c r="AH10" s="16"/>
      <c r="AI10" s="120"/>
      <c r="AJ10" s="121"/>
      <c r="AK10" s="121"/>
      <c r="AL10" s="121"/>
      <c r="AM10" s="16"/>
      <c r="AN10" s="120"/>
      <c r="AO10" s="117"/>
      <c r="AP10" s="31"/>
    </row>
    <row r="11" spans="1:42" s="68" customFormat="1" ht="30" customHeight="1" x14ac:dyDescent="0.25">
      <c r="A11" s="9" t="s">
        <v>20</v>
      </c>
      <c r="B11" s="113"/>
      <c r="C11" s="13"/>
      <c r="D11" s="60"/>
      <c r="E11" s="61"/>
      <c r="F11" s="121"/>
      <c r="G11" s="121"/>
      <c r="H11" s="121"/>
      <c r="I11" s="121"/>
      <c r="J11" s="123"/>
      <c r="K11" s="16"/>
      <c r="L11" s="111"/>
      <c r="M11" s="121"/>
      <c r="N11" s="121"/>
      <c r="O11" s="121"/>
      <c r="P11" s="121"/>
      <c r="Q11" s="121"/>
      <c r="R11" s="113"/>
      <c r="S11" s="121"/>
      <c r="T11" s="121"/>
      <c r="U11" s="16"/>
      <c r="V11" s="111"/>
      <c r="W11" s="121"/>
      <c r="X11" s="121"/>
      <c r="Y11" s="121"/>
      <c r="Z11" s="31"/>
      <c r="AA11" s="120"/>
      <c r="AB11" s="121"/>
      <c r="AC11" s="121"/>
      <c r="AD11" s="121"/>
      <c r="AE11" s="121"/>
      <c r="AF11" s="121"/>
      <c r="AG11" s="121"/>
      <c r="AH11" s="16"/>
      <c r="AI11" s="120"/>
      <c r="AJ11" s="121"/>
      <c r="AK11" s="121"/>
      <c r="AL11" s="121"/>
      <c r="AM11" s="16"/>
      <c r="AN11" s="120"/>
      <c r="AO11" s="117"/>
      <c r="AP11" s="31"/>
    </row>
    <row r="12" spans="1:42" s="68" customFormat="1" ht="30" customHeight="1" x14ac:dyDescent="0.25">
      <c r="A12" s="9" t="s">
        <v>21</v>
      </c>
      <c r="B12" s="113"/>
      <c r="C12" s="13"/>
      <c r="D12" s="60"/>
      <c r="E12" s="61"/>
      <c r="F12" s="121"/>
      <c r="G12" s="121"/>
      <c r="H12" s="121"/>
      <c r="I12" s="121"/>
      <c r="J12" s="123"/>
      <c r="K12" s="16"/>
      <c r="L12" s="111"/>
      <c r="M12" s="121"/>
      <c r="N12" s="121"/>
      <c r="O12" s="121"/>
      <c r="P12" s="121"/>
      <c r="Q12" s="121"/>
      <c r="R12" s="113"/>
      <c r="S12" s="121"/>
      <c r="T12" s="121"/>
      <c r="U12" s="16"/>
      <c r="V12" s="111"/>
      <c r="W12" s="121"/>
      <c r="X12" s="121"/>
      <c r="Y12" s="121"/>
      <c r="Z12" s="31"/>
      <c r="AA12" s="120"/>
      <c r="AB12" s="121"/>
      <c r="AC12" s="121"/>
      <c r="AD12" s="121"/>
      <c r="AE12" s="121"/>
      <c r="AF12" s="121"/>
      <c r="AG12" s="121"/>
      <c r="AH12" s="16"/>
      <c r="AI12" s="120"/>
      <c r="AJ12" s="121"/>
      <c r="AK12" s="121"/>
      <c r="AL12" s="121"/>
      <c r="AM12" s="16"/>
      <c r="AN12" s="120"/>
      <c r="AO12" s="117"/>
      <c r="AP12" s="31"/>
    </row>
    <row r="13" spans="1:42" s="68" customFormat="1" ht="30" customHeight="1" x14ac:dyDescent="0.25">
      <c r="A13" s="9" t="s">
        <v>22</v>
      </c>
      <c r="B13" s="113"/>
      <c r="C13" s="13"/>
      <c r="D13" s="60"/>
      <c r="E13" s="61"/>
      <c r="F13" s="121"/>
      <c r="G13" s="121"/>
      <c r="H13" s="121"/>
      <c r="I13" s="121"/>
      <c r="J13" s="123"/>
      <c r="K13" s="16"/>
      <c r="L13" s="111"/>
      <c r="M13" s="121"/>
      <c r="N13" s="121"/>
      <c r="O13" s="121"/>
      <c r="P13" s="121"/>
      <c r="Q13" s="121"/>
      <c r="R13" s="113"/>
      <c r="S13" s="121"/>
      <c r="T13" s="121"/>
      <c r="U13" s="16"/>
      <c r="V13" s="111"/>
      <c r="W13" s="121"/>
      <c r="X13" s="121"/>
      <c r="Y13" s="121"/>
      <c r="Z13" s="31"/>
      <c r="AA13" s="120"/>
      <c r="AB13" s="121"/>
      <c r="AC13" s="121"/>
      <c r="AD13" s="121"/>
      <c r="AE13" s="121"/>
      <c r="AF13" s="121"/>
      <c r="AG13" s="121"/>
      <c r="AH13" s="16"/>
      <c r="AI13" s="120"/>
      <c r="AJ13" s="121"/>
      <c r="AK13" s="121"/>
      <c r="AL13" s="121"/>
      <c r="AM13" s="16"/>
      <c r="AN13" s="120"/>
      <c r="AO13" s="117"/>
      <c r="AP13" s="31"/>
    </row>
    <row r="14" spans="1:42" s="68" customFormat="1" ht="30" customHeight="1" x14ac:dyDescent="0.25">
      <c r="A14" s="9" t="s">
        <v>23</v>
      </c>
      <c r="B14" s="113"/>
      <c r="C14" s="13"/>
      <c r="D14" s="60"/>
      <c r="E14" s="61"/>
      <c r="F14" s="121"/>
      <c r="G14" s="121"/>
      <c r="H14" s="121"/>
      <c r="I14" s="121"/>
      <c r="J14" s="123"/>
      <c r="K14" s="16"/>
      <c r="L14" s="111"/>
      <c r="M14" s="121"/>
      <c r="N14" s="121"/>
      <c r="O14" s="121"/>
      <c r="P14" s="121"/>
      <c r="Q14" s="121"/>
      <c r="R14" s="113"/>
      <c r="S14" s="121"/>
      <c r="T14" s="121"/>
      <c r="U14" s="16"/>
      <c r="V14" s="111"/>
      <c r="W14" s="121"/>
      <c r="X14" s="121"/>
      <c r="Y14" s="121"/>
      <c r="Z14" s="31"/>
      <c r="AA14" s="120"/>
      <c r="AB14" s="121"/>
      <c r="AC14" s="121"/>
      <c r="AD14" s="121"/>
      <c r="AE14" s="121"/>
      <c r="AF14" s="121"/>
      <c r="AG14" s="121"/>
      <c r="AH14" s="16"/>
      <c r="AI14" s="120"/>
      <c r="AJ14" s="121"/>
      <c r="AK14" s="121"/>
      <c r="AL14" s="121"/>
      <c r="AM14" s="16"/>
      <c r="AN14" s="120"/>
      <c r="AO14" s="117"/>
      <c r="AP14" s="31"/>
    </row>
    <row r="15" spans="1:42" s="68" customFormat="1" ht="30" customHeight="1" x14ac:dyDescent="0.25">
      <c r="A15" s="9" t="s">
        <v>24</v>
      </c>
      <c r="B15" s="113"/>
      <c r="C15" s="13"/>
      <c r="D15" s="60"/>
      <c r="E15" s="61"/>
      <c r="F15" s="121"/>
      <c r="G15" s="121"/>
      <c r="H15" s="121"/>
      <c r="I15" s="121"/>
      <c r="J15" s="123"/>
      <c r="K15" s="16"/>
      <c r="L15" s="111"/>
      <c r="M15" s="121"/>
      <c r="N15" s="121"/>
      <c r="O15" s="121"/>
      <c r="P15" s="121"/>
      <c r="Q15" s="121"/>
      <c r="R15" s="113"/>
      <c r="S15" s="121"/>
      <c r="T15" s="121"/>
      <c r="U15" s="16"/>
      <c r="V15" s="111"/>
      <c r="W15" s="121"/>
      <c r="X15" s="121"/>
      <c r="Y15" s="121"/>
      <c r="Z15" s="31"/>
      <c r="AA15" s="120"/>
      <c r="AB15" s="121"/>
      <c r="AC15" s="121"/>
      <c r="AD15" s="121"/>
      <c r="AE15" s="121"/>
      <c r="AF15" s="121"/>
      <c r="AG15" s="121"/>
      <c r="AH15" s="16"/>
      <c r="AI15" s="120"/>
      <c r="AJ15" s="121"/>
      <c r="AK15" s="121"/>
      <c r="AL15" s="121"/>
      <c r="AM15" s="16"/>
      <c r="AN15" s="120"/>
      <c r="AO15" s="117"/>
      <c r="AP15" s="31"/>
    </row>
    <row r="16" spans="1:42" s="68" customFormat="1" ht="30" customHeight="1" x14ac:dyDescent="0.25">
      <c r="A16" s="9" t="s">
        <v>25</v>
      </c>
      <c r="B16" s="113"/>
      <c r="C16" s="13"/>
      <c r="D16" s="60"/>
      <c r="E16" s="61"/>
      <c r="F16" s="121"/>
      <c r="G16" s="121"/>
      <c r="H16" s="121"/>
      <c r="I16" s="121"/>
      <c r="J16" s="123"/>
      <c r="K16" s="16"/>
      <c r="L16" s="111"/>
      <c r="M16" s="121"/>
      <c r="N16" s="121"/>
      <c r="O16" s="121"/>
      <c r="P16" s="121"/>
      <c r="Q16" s="121"/>
      <c r="R16" s="113"/>
      <c r="S16" s="121"/>
      <c r="T16" s="121"/>
      <c r="U16" s="16"/>
      <c r="V16" s="111"/>
      <c r="W16" s="121"/>
      <c r="X16" s="121"/>
      <c r="Y16" s="121"/>
      <c r="Z16" s="31"/>
      <c r="AA16" s="120"/>
      <c r="AB16" s="121"/>
      <c r="AC16" s="121"/>
      <c r="AD16" s="121"/>
      <c r="AE16" s="121"/>
      <c r="AF16" s="121"/>
      <c r="AG16" s="121"/>
      <c r="AH16" s="16"/>
      <c r="AI16" s="120"/>
      <c r="AJ16" s="121"/>
      <c r="AK16" s="121"/>
      <c r="AL16" s="121"/>
      <c r="AM16" s="16"/>
      <c r="AN16" s="120"/>
      <c r="AO16" s="117"/>
      <c r="AP16" s="31"/>
    </row>
    <row r="17" spans="1:42" s="68" customFormat="1" ht="30" customHeight="1" x14ac:dyDescent="0.25">
      <c r="A17" s="9" t="s">
        <v>26</v>
      </c>
      <c r="B17" s="113"/>
      <c r="C17" s="13"/>
      <c r="D17" s="60"/>
      <c r="E17" s="61"/>
      <c r="F17" s="121"/>
      <c r="G17" s="121"/>
      <c r="H17" s="121"/>
      <c r="I17" s="121"/>
      <c r="J17" s="123"/>
      <c r="K17" s="16"/>
      <c r="L17" s="111"/>
      <c r="M17" s="121"/>
      <c r="N17" s="121"/>
      <c r="O17" s="121"/>
      <c r="P17" s="121"/>
      <c r="Q17" s="121"/>
      <c r="R17" s="113"/>
      <c r="S17" s="121"/>
      <c r="T17" s="121"/>
      <c r="U17" s="16"/>
      <c r="V17" s="111"/>
      <c r="W17" s="121"/>
      <c r="X17" s="121"/>
      <c r="Y17" s="121"/>
      <c r="Z17" s="31"/>
      <c r="AA17" s="120"/>
      <c r="AB17" s="121"/>
      <c r="AC17" s="121"/>
      <c r="AD17" s="121"/>
      <c r="AE17" s="121"/>
      <c r="AF17" s="121"/>
      <c r="AG17" s="121"/>
      <c r="AH17" s="16"/>
      <c r="AI17" s="120"/>
      <c r="AJ17" s="121"/>
      <c r="AK17" s="121"/>
      <c r="AL17" s="121"/>
      <c r="AM17" s="16"/>
      <c r="AN17" s="120"/>
      <c r="AO17" s="117"/>
      <c r="AP17" s="31"/>
    </row>
    <row r="18" spans="1:42" s="68" customFormat="1" ht="30" customHeight="1" x14ac:dyDescent="0.25">
      <c r="A18" s="9" t="s">
        <v>27</v>
      </c>
      <c r="B18" s="113"/>
      <c r="C18" s="13"/>
      <c r="D18" s="60"/>
      <c r="E18" s="61"/>
      <c r="F18" s="121"/>
      <c r="G18" s="121"/>
      <c r="H18" s="121"/>
      <c r="I18" s="121"/>
      <c r="J18" s="123"/>
      <c r="K18" s="16"/>
      <c r="L18" s="111"/>
      <c r="M18" s="121"/>
      <c r="N18" s="121"/>
      <c r="O18" s="121"/>
      <c r="P18" s="121"/>
      <c r="Q18" s="121"/>
      <c r="R18" s="113"/>
      <c r="S18" s="121"/>
      <c r="T18" s="121"/>
      <c r="U18" s="16"/>
      <c r="V18" s="111"/>
      <c r="W18" s="121"/>
      <c r="X18" s="121"/>
      <c r="Y18" s="121"/>
      <c r="Z18" s="31"/>
      <c r="AA18" s="120"/>
      <c r="AB18" s="121"/>
      <c r="AC18" s="121"/>
      <c r="AD18" s="121"/>
      <c r="AE18" s="121"/>
      <c r="AF18" s="121"/>
      <c r="AG18" s="121"/>
      <c r="AH18" s="16"/>
      <c r="AI18" s="120"/>
      <c r="AJ18" s="121"/>
      <c r="AK18" s="121"/>
      <c r="AL18" s="121"/>
      <c r="AM18" s="16"/>
      <c r="AN18" s="120"/>
      <c r="AO18" s="117"/>
      <c r="AP18" s="31"/>
    </row>
    <row r="19" spans="1:42" s="68" customFormat="1" ht="30" customHeight="1" x14ac:dyDescent="0.25">
      <c r="A19" s="9" t="s">
        <v>28</v>
      </c>
      <c r="B19" s="113"/>
      <c r="C19" s="13"/>
      <c r="D19" s="60"/>
      <c r="E19" s="61"/>
      <c r="F19" s="121"/>
      <c r="G19" s="121"/>
      <c r="H19" s="121"/>
      <c r="I19" s="121"/>
      <c r="J19" s="123"/>
      <c r="K19" s="16"/>
      <c r="L19" s="111"/>
      <c r="M19" s="121"/>
      <c r="N19" s="121"/>
      <c r="O19" s="121"/>
      <c r="P19" s="121"/>
      <c r="Q19" s="121"/>
      <c r="R19" s="113"/>
      <c r="S19" s="121"/>
      <c r="T19" s="121"/>
      <c r="U19" s="16"/>
      <c r="V19" s="111"/>
      <c r="W19" s="121"/>
      <c r="X19" s="121"/>
      <c r="Y19" s="121"/>
      <c r="Z19" s="31"/>
      <c r="AA19" s="120"/>
      <c r="AB19" s="121"/>
      <c r="AC19" s="121"/>
      <c r="AD19" s="121"/>
      <c r="AE19" s="121"/>
      <c r="AF19" s="121"/>
      <c r="AG19" s="121"/>
      <c r="AH19" s="16"/>
      <c r="AI19" s="120"/>
      <c r="AJ19" s="121"/>
      <c r="AK19" s="121"/>
      <c r="AL19" s="121"/>
      <c r="AM19" s="16"/>
      <c r="AN19" s="120"/>
      <c r="AO19" s="117"/>
      <c r="AP19" s="31"/>
    </row>
    <row r="20" spans="1:42" s="68" customFormat="1" ht="30" customHeight="1" x14ac:dyDescent="0.25">
      <c r="A20" s="9" t="s">
        <v>29</v>
      </c>
      <c r="B20" s="113"/>
      <c r="C20" s="13"/>
      <c r="D20" s="60"/>
      <c r="E20" s="61"/>
      <c r="F20" s="121"/>
      <c r="G20" s="121"/>
      <c r="H20" s="121"/>
      <c r="I20" s="121"/>
      <c r="J20" s="123"/>
      <c r="K20" s="16"/>
      <c r="L20" s="111"/>
      <c r="M20" s="121"/>
      <c r="N20" s="121"/>
      <c r="O20" s="121"/>
      <c r="P20" s="121"/>
      <c r="Q20" s="121"/>
      <c r="R20" s="113"/>
      <c r="S20" s="121"/>
      <c r="T20" s="121"/>
      <c r="U20" s="16"/>
      <c r="V20" s="111"/>
      <c r="W20" s="121"/>
      <c r="X20" s="121"/>
      <c r="Y20" s="121"/>
      <c r="Z20" s="31"/>
      <c r="AA20" s="120"/>
      <c r="AB20" s="121"/>
      <c r="AC20" s="121"/>
      <c r="AD20" s="121"/>
      <c r="AE20" s="121"/>
      <c r="AF20" s="121"/>
      <c r="AG20" s="121"/>
      <c r="AH20" s="16"/>
      <c r="AI20" s="120"/>
      <c r="AJ20" s="121"/>
      <c r="AK20" s="121"/>
      <c r="AL20" s="121"/>
      <c r="AM20" s="16"/>
      <c r="AN20" s="120"/>
      <c r="AO20" s="117"/>
      <c r="AP20" s="31"/>
    </row>
    <row r="21" spans="1:42" s="68" customFormat="1" ht="30" customHeight="1" x14ac:dyDescent="0.25">
      <c r="A21" s="9" t="s">
        <v>30</v>
      </c>
      <c r="B21" s="113"/>
      <c r="C21" s="13"/>
      <c r="D21" s="60"/>
      <c r="E21" s="61"/>
      <c r="F21" s="121"/>
      <c r="G21" s="121"/>
      <c r="H21" s="121"/>
      <c r="I21" s="121"/>
      <c r="J21" s="123"/>
      <c r="K21" s="16"/>
      <c r="L21" s="111"/>
      <c r="M21" s="121"/>
      <c r="N21" s="121"/>
      <c r="O21" s="121"/>
      <c r="P21" s="121"/>
      <c r="Q21" s="121"/>
      <c r="R21" s="113"/>
      <c r="S21" s="121"/>
      <c r="T21" s="121"/>
      <c r="U21" s="16"/>
      <c r="V21" s="111"/>
      <c r="W21" s="121"/>
      <c r="X21" s="121"/>
      <c r="Y21" s="121"/>
      <c r="Z21" s="31"/>
      <c r="AA21" s="120"/>
      <c r="AB21" s="121"/>
      <c r="AC21" s="121"/>
      <c r="AD21" s="121"/>
      <c r="AE21" s="121"/>
      <c r="AF21" s="121"/>
      <c r="AG21" s="121"/>
      <c r="AH21" s="16"/>
      <c r="AI21" s="120"/>
      <c r="AJ21" s="121"/>
      <c r="AK21" s="121"/>
      <c r="AL21" s="121"/>
      <c r="AM21" s="16"/>
      <c r="AN21" s="120"/>
      <c r="AO21" s="117"/>
      <c r="AP21" s="31"/>
    </row>
    <row r="22" spans="1:42" s="68" customFormat="1" ht="30" customHeight="1" x14ac:dyDescent="0.25">
      <c r="A22" s="9" t="s">
        <v>31</v>
      </c>
      <c r="B22" s="113"/>
      <c r="C22" s="13"/>
      <c r="D22" s="60"/>
      <c r="E22" s="61"/>
      <c r="F22" s="121"/>
      <c r="G22" s="121"/>
      <c r="H22" s="121"/>
      <c r="I22" s="121"/>
      <c r="J22" s="123"/>
      <c r="K22" s="16"/>
      <c r="L22" s="111"/>
      <c r="M22" s="121"/>
      <c r="N22" s="121"/>
      <c r="O22" s="121"/>
      <c r="P22" s="121"/>
      <c r="Q22" s="121"/>
      <c r="R22" s="113"/>
      <c r="S22" s="121"/>
      <c r="T22" s="121"/>
      <c r="U22" s="16"/>
      <c r="V22" s="111"/>
      <c r="W22" s="121"/>
      <c r="X22" s="121"/>
      <c r="Y22" s="121"/>
      <c r="Z22" s="31"/>
      <c r="AA22" s="120"/>
      <c r="AB22" s="121"/>
      <c r="AC22" s="121"/>
      <c r="AD22" s="121"/>
      <c r="AE22" s="121"/>
      <c r="AF22" s="121"/>
      <c r="AG22" s="121"/>
      <c r="AH22" s="16"/>
      <c r="AI22" s="120"/>
      <c r="AJ22" s="121"/>
      <c r="AK22" s="121"/>
      <c r="AL22" s="121"/>
      <c r="AM22" s="16"/>
      <c r="AN22" s="120"/>
      <c r="AO22" s="117"/>
      <c r="AP22" s="31"/>
    </row>
    <row r="23" spans="1:42" s="68" customFormat="1" ht="30" customHeight="1" x14ac:dyDescent="0.25">
      <c r="A23" s="9" t="s">
        <v>32</v>
      </c>
      <c r="B23" s="113"/>
      <c r="C23" s="13"/>
      <c r="D23" s="60"/>
      <c r="E23" s="61"/>
      <c r="F23" s="121"/>
      <c r="G23" s="121"/>
      <c r="H23" s="121"/>
      <c r="I23" s="121"/>
      <c r="J23" s="123"/>
      <c r="K23" s="16"/>
      <c r="L23" s="111"/>
      <c r="M23" s="121"/>
      <c r="N23" s="121"/>
      <c r="O23" s="121"/>
      <c r="P23" s="121"/>
      <c r="Q23" s="121"/>
      <c r="R23" s="113"/>
      <c r="S23" s="121"/>
      <c r="T23" s="121"/>
      <c r="U23" s="16"/>
      <c r="V23" s="111"/>
      <c r="W23" s="121"/>
      <c r="X23" s="121"/>
      <c r="Y23" s="121"/>
      <c r="Z23" s="31"/>
      <c r="AA23" s="120"/>
      <c r="AB23" s="121"/>
      <c r="AC23" s="121"/>
      <c r="AD23" s="121"/>
      <c r="AE23" s="121"/>
      <c r="AF23" s="121"/>
      <c r="AG23" s="121"/>
      <c r="AH23" s="16"/>
      <c r="AI23" s="120"/>
      <c r="AJ23" s="121"/>
      <c r="AK23" s="121"/>
      <c r="AL23" s="121"/>
      <c r="AM23" s="16"/>
      <c r="AN23" s="120"/>
      <c r="AO23" s="117"/>
      <c r="AP23" s="31"/>
    </row>
    <row r="24" spans="1:42" s="68" customFormat="1" ht="30" customHeight="1" x14ac:dyDescent="0.25">
      <c r="A24" s="9" t="s">
        <v>33</v>
      </c>
      <c r="B24" s="113"/>
      <c r="C24" s="13"/>
      <c r="D24" s="60"/>
      <c r="E24" s="61"/>
      <c r="F24" s="121"/>
      <c r="G24" s="121"/>
      <c r="H24" s="121"/>
      <c r="I24" s="121"/>
      <c r="J24" s="123"/>
      <c r="K24" s="16"/>
      <c r="L24" s="111"/>
      <c r="M24" s="121"/>
      <c r="N24" s="121"/>
      <c r="O24" s="121"/>
      <c r="P24" s="121"/>
      <c r="Q24" s="121"/>
      <c r="R24" s="113"/>
      <c r="S24" s="121"/>
      <c r="T24" s="121"/>
      <c r="U24" s="16"/>
      <c r="V24" s="111"/>
      <c r="W24" s="121"/>
      <c r="X24" s="121"/>
      <c r="Y24" s="121"/>
      <c r="Z24" s="31"/>
      <c r="AA24" s="120"/>
      <c r="AB24" s="121"/>
      <c r="AC24" s="121"/>
      <c r="AD24" s="121"/>
      <c r="AE24" s="121"/>
      <c r="AF24" s="121"/>
      <c r="AG24" s="121"/>
      <c r="AH24" s="16"/>
      <c r="AI24" s="120"/>
      <c r="AJ24" s="121"/>
      <c r="AK24" s="121"/>
      <c r="AL24" s="121"/>
      <c r="AM24" s="16"/>
      <c r="AN24" s="120"/>
      <c r="AO24" s="117"/>
      <c r="AP24" s="31"/>
    </row>
    <row r="25" spans="1:42" s="68" customFormat="1" ht="30" customHeight="1" x14ac:dyDescent="0.25">
      <c r="A25" s="9" t="s">
        <v>34</v>
      </c>
      <c r="B25" s="113"/>
      <c r="C25" s="13"/>
      <c r="D25" s="60"/>
      <c r="E25" s="61"/>
      <c r="F25" s="121"/>
      <c r="G25" s="121"/>
      <c r="H25" s="121"/>
      <c r="I25" s="121"/>
      <c r="J25" s="123"/>
      <c r="K25" s="16"/>
      <c r="L25" s="111"/>
      <c r="M25" s="121"/>
      <c r="N25" s="121"/>
      <c r="O25" s="121"/>
      <c r="P25" s="121"/>
      <c r="Q25" s="121"/>
      <c r="R25" s="113"/>
      <c r="S25" s="121"/>
      <c r="T25" s="121"/>
      <c r="U25" s="16"/>
      <c r="V25" s="111"/>
      <c r="W25" s="121"/>
      <c r="X25" s="121"/>
      <c r="Y25" s="121"/>
      <c r="Z25" s="31"/>
      <c r="AA25" s="120"/>
      <c r="AB25" s="121"/>
      <c r="AC25" s="121"/>
      <c r="AD25" s="121"/>
      <c r="AE25" s="121"/>
      <c r="AF25" s="121"/>
      <c r="AG25" s="121"/>
      <c r="AH25" s="16"/>
      <c r="AI25" s="120"/>
      <c r="AJ25" s="121"/>
      <c r="AK25" s="121"/>
      <c r="AL25" s="121"/>
      <c r="AM25" s="16"/>
      <c r="AN25" s="120"/>
      <c r="AO25" s="117"/>
      <c r="AP25" s="31"/>
    </row>
    <row r="26" spans="1:42" s="68" customFormat="1" ht="30" customHeight="1" x14ac:dyDescent="0.25">
      <c r="A26" s="9" t="s">
        <v>35</v>
      </c>
      <c r="B26" s="113"/>
      <c r="C26" s="13"/>
      <c r="D26" s="60"/>
      <c r="E26" s="61"/>
      <c r="F26" s="121"/>
      <c r="G26" s="121"/>
      <c r="H26" s="121"/>
      <c r="I26" s="121"/>
      <c r="J26" s="123"/>
      <c r="K26" s="16"/>
      <c r="L26" s="111"/>
      <c r="M26" s="121"/>
      <c r="N26" s="121"/>
      <c r="O26" s="121"/>
      <c r="P26" s="121"/>
      <c r="Q26" s="121"/>
      <c r="R26" s="113"/>
      <c r="S26" s="121"/>
      <c r="T26" s="121"/>
      <c r="U26" s="16"/>
      <c r="V26" s="111"/>
      <c r="W26" s="121"/>
      <c r="X26" s="121"/>
      <c r="Y26" s="121"/>
      <c r="Z26" s="31"/>
      <c r="AA26" s="120"/>
      <c r="AB26" s="121"/>
      <c r="AC26" s="121"/>
      <c r="AD26" s="121"/>
      <c r="AE26" s="121"/>
      <c r="AF26" s="121"/>
      <c r="AG26" s="121"/>
      <c r="AH26" s="16"/>
      <c r="AI26" s="120"/>
      <c r="AJ26" s="121"/>
      <c r="AK26" s="121"/>
      <c r="AL26" s="121"/>
      <c r="AM26" s="16"/>
      <c r="AN26" s="120"/>
      <c r="AO26" s="117"/>
      <c r="AP26" s="31"/>
    </row>
    <row r="27" spans="1:42" s="68" customFormat="1" ht="30" customHeight="1" x14ac:dyDescent="0.25">
      <c r="A27" s="9" t="s">
        <v>36</v>
      </c>
      <c r="B27" s="113"/>
      <c r="C27" s="13"/>
      <c r="D27" s="60"/>
      <c r="E27" s="61"/>
      <c r="F27" s="121"/>
      <c r="G27" s="121"/>
      <c r="H27" s="121"/>
      <c r="I27" s="121"/>
      <c r="J27" s="123"/>
      <c r="K27" s="16"/>
      <c r="L27" s="111"/>
      <c r="M27" s="121"/>
      <c r="N27" s="121"/>
      <c r="O27" s="121"/>
      <c r="P27" s="121"/>
      <c r="Q27" s="121"/>
      <c r="R27" s="113"/>
      <c r="S27" s="121"/>
      <c r="T27" s="121"/>
      <c r="U27" s="16"/>
      <c r="V27" s="111"/>
      <c r="W27" s="121"/>
      <c r="X27" s="121"/>
      <c r="Y27" s="121"/>
      <c r="Z27" s="31"/>
      <c r="AA27" s="120"/>
      <c r="AB27" s="121"/>
      <c r="AC27" s="121"/>
      <c r="AD27" s="121"/>
      <c r="AE27" s="121"/>
      <c r="AF27" s="121"/>
      <c r="AG27" s="121"/>
      <c r="AH27" s="16"/>
      <c r="AI27" s="120"/>
      <c r="AJ27" s="121"/>
      <c r="AK27" s="121"/>
      <c r="AL27" s="121"/>
      <c r="AM27" s="16"/>
      <c r="AN27" s="120"/>
      <c r="AO27" s="117"/>
      <c r="AP27" s="31"/>
    </row>
    <row r="28" spans="1:42" s="68" customFormat="1" ht="30" customHeight="1" x14ac:dyDescent="0.25">
      <c r="A28" s="9" t="s">
        <v>37</v>
      </c>
      <c r="B28" s="113"/>
      <c r="C28" s="13"/>
      <c r="D28" s="60"/>
      <c r="E28" s="61"/>
      <c r="F28" s="121"/>
      <c r="G28" s="121"/>
      <c r="H28" s="121"/>
      <c r="I28" s="121"/>
      <c r="J28" s="123"/>
      <c r="K28" s="16"/>
      <c r="L28" s="111"/>
      <c r="M28" s="121"/>
      <c r="N28" s="121"/>
      <c r="O28" s="121"/>
      <c r="P28" s="121"/>
      <c r="Q28" s="121"/>
      <c r="R28" s="113"/>
      <c r="S28" s="121"/>
      <c r="T28" s="121"/>
      <c r="U28" s="16"/>
      <c r="V28" s="111"/>
      <c r="W28" s="121"/>
      <c r="X28" s="121"/>
      <c r="Y28" s="121"/>
      <c r="Z28" s="31"/>
      <c r="AA28" s="120"/>
      <c r="AB28" s="121"/>
      <c r="AC28" s="121"/>
      <c r="AD28" s="121"/>
      <c r="AE28" s="121"/>
      <c r="AF28" s="121"/>
      <c r="AG28" s="121"/>
      <c r="AH28" s="16"/>
      <c r="AI28" s="120"/>
      <c r="AJ28" s="121"/>
      <c r="AK28" s="121"/>
      <c r="AL28" s="121"/>
      <c r="AM28" s="16"/>
      <c r="AN28" s="120"/>
      <c r="AO28" s="117"/>
      <c r="AP28" s="31"/>
    </row>
    <row r="29" spans="1:42" s="68" customFormat="1" ht="30" customHeight="1" x14ac:dyDescent="0.25">
      <c r="A29" s="9" t="s">
        <v>38</v>
      </c>
      <c r="B29" s="113"/>
      <c r="C29" s="13"/>
      <c r="D29" s="60"/>
      <c r="E29" s="61"/>
      <c r="F29" s="121"/>
      <c r="G29" s="121"/>
      <c r="H29" s="121"/>
      <c r="I29" s="121"/>
      <c r="J29" s="123"/>
      <c r="K29" s="16"/>
      <c r="L29" s="111"/>
      <c r="M29" s="121"/>
      <c r="N29" s="121"/>
      <c r="O29" s="121"/>
      <c r="P29" s="121"/>
      <c r="Q29" s="121"/>
      <c r="R29" s="113"/>
      <c r="S29" s="121"/>
      <c r="T29" s="121"/>
      <c r="U29" s="16"/>
      <c r="V29" s="111"/>
      <c r="W29" s="121"/>
      <c r="X29" s="121"/>
      <c r="Y29" s="121"/>
      <c r="Z29" s="31"/>
      <c r="AA29" s="120"/>
      <c r="AB29" s="121"/>
      <c r="AC29" s="121"/>
      <c r="AD29" s="121"/>
      <c r="AE29" s="121"/>
      <c r="AF29" s="121"/>
      <c r="AG29" s="121"/>
      <c r="AH29" s="16"/>
      <c r="AI29" s="120"/>
      <c r="AJ29" s="121"/>
      <c r="AK29" s="121"/>
      <c r="AL29" s="121"/>
      <c r="AM29" s="16"/>
      <c r="AN29" s="120"/>
      <c r="AO29" s="117"/>
      <c r="AP29" s="31"/>
    </row>
    <row r="30" spans="1:42" s="68" customFormat="1" ht="30" customHeight="1" x14ac:dyDescent="0.25">
      <c r="A30" s="9" t="s">
        <v>39</v>
      </c>
      <c r="B30" s="113"/>
      <c r="C30" s="13"/>
      <c r="D30" s="60"/>
      <c r="E30" s="61"/>
      <c r="F30" s="121"/>
      <c r="G30" s="121"/>
      <c r="H30" s="121"/>
      <c r="I30" s="121"/>
      <c r="J30" s="123"/>
      <c r="K30" s="16"/>
      <c r="L30" s="111"/>
      <c r="M30" s="121"/>
      <c r="N30" s="121"/>
      <c r="O30" s="121"/>
      <c r="P30" s="121"/>
      <c r="Q30" s="121"/>
      <c r="R30" s="113"/>
      <c r="S30" s="121"/>
      <c r="T30" s="121"/>
      <c r="U30" s="16"/>
      <c r="V30" s="111"/>
      <c r="W30" s="121"/>
      <c r="X30" s="121"/>
      <c r="Y30" s="121"/>
      <c r="Z30" s="31"/>
      <c r="AA30" s="120"/>
      <c r="AB30" s="121"/>
      <c r="AC30" s="121"/>
      <c r="AD30" s="121"/>
      <c r="AE30" s="121"/>
      <c r="AF30" s="121"/>
      <c r="AG30" s="121"/>
      <c r="AH30" s="16"/>
      <c r="AI30" s="120"/>
      <c r="AJ30" s="121"/>
      <c r="AK30" s="121"/>
      <c r="AL30" s="121"/>
      <c r="AM30" s="16"/>
      <c r="AN30" s="120"/>
      <c r="AO30" s="117"/>
      <c r="AP30" s="31"/>
    </row>
    <row r="31" spans="1:42" s="68" customFormat="1" ht="30" customHeight="1" x14ac:dyDescent="0.25">
      <c r="A31" s="9" t="s">
        <v>40</v>
      </c>
      <c r="B31" s="113"/>
      <c r="C31" s="13"/>
      <c r="D31" s="60"/>
      <c r="E31" s="61"/>
      <c r="F31" s="121"/>
      <c r="G31" s="121"/>
      <c r="H31" s="121"/>
      <c r="I31" s="121"/>
      <c r="J31" s="123"/>
      <c r="K31" s="16"/>
      <c r="L31" s="111"/>
      <c r="M31" s="121"/>
      <c r="N31" s="121"/>
      <c r="O31" s="121"/>
      <c r="P31" s="121"/>
      <c r="Q31" s="121"/>
      <c r="R31" s="113"/>
      <c r="S31" s="121"/>
      <c r="T31" s="121"/>
      <c r="U31" s="16"/>
      <c r="V31" s="111"/>
      <c r="W31" s="121"/>
      <c r="X31" s="121"/>
      <c r="Y31" s="121"/>
      <c r="Z31" s="31"/>
      <c r="AA31" s="120"/>
      <c r="AB31" s="121"/>
      <c r="AC31" s="121"/>
      <c r="AD31" s="121"/>
      <c r="AE31" s="121"/>
      <c r="AF31" s="121"/>
      <c r="AG31" s="121"/>
      <c r="AH31" s="16"/>
      <c r="AI31" s="120"/>
      <c r="AJ31" s="121"/>
      <c r="AK31" s="121"/>
      <c r="AL31" s="121"/>
      <c r="AM31" s="16"/>
      <c r="AN31" s="120"/>
      <c r="AO31" s="117"/>
      <c r="AP31" s="31"/>
    </row>
    <row r="32" spans="1:42" s="68" customFormat="1" ht="30" customHeight="1" x14ac:dyDescent="0.25">
      <c r="A32" s="9" t="s">
        <v>41</v>
      </c>
      <c r="B32" s="113"/>
      <c r="C32" s="13"/>
      <c r="D32" s="60"/>
      <c r="E32" s="61"/>
      <c r="F32" s="121"/>
      <c r="G32" s="121"/>
      <c r="H32" s="121"/>
      <c r="I32" s="121"/>
      <c r="J32" s="123"/>
      <c r="K32" s="16"/>
      <c r="L32" s="111"/>
      <c r="M32" s="121"/>
      <c r="N32" s="121"/>
      <c r="O32" s="121"/>
      <c r="P32" s="121"/>
      <c r="Q32" s="121"/>
      <c r="R32" s="113"/>
      <c r="S32" s="121"/>
      <c r="T32" s="121"/>
      <c r="U32" s="16"/>
      <c r="V32" s="111"/>
      <c r="W32" s="121"/>
      <c r="X32" s="121"/>
      <c r="Y32" s="121"/>
      <c r="Z32" s="31"/>
      <c r="AA32" s="120"/>
      <c r="AB32" s="121"/>
      <c r="AC32" s="121"/>
      <c r="AD32" s="121"/>
      <c r="AE32" s="121"/>
      <c r="AF32" s="121"/>
      <c r="AG32" s="121"/>
      <c r="AH32" s="16"/>
      <c r="AI32" s="120"/>
      <c r="AJ32" s="121"/>
      <c r="AK32" s="121"/>
      <c r="AL32" s="121"/>
      <c r="AM32" s="16"/>
      <c r="AN32" s="120"/>
      <c r="AO32" s="117"/>
      <c r="AP32" s="31"/>
    </row>
    <row r="33" spans="1:42" s="68" customFormat="1" ht="30" customHeight="1" x14ac:dyDescent="0.25">
      <c r="A33" s="9" t="s">
        <v>42</v>
      </c>
      <c r="B33" s="113"/>
      <c r="C33" s="13"/>
      <c r="D33" s="60"/>
      <c r="E33" s="61"/>
      <c r="F33" s="121"/>
      <c r="G33" s="121"/>
      <c r="H33" s="121"/>
      <c r="I33" s="121"/>
      <c r="J33" s="123"/>
      <c r="K33" s="16"/>
      <c r="L33" s="111"/>
      <c r="M33" s="121"/>
      <c r="N33" s="121"/>
      <c r="O33" s="121"/>
      <c r="P33" s="121"/>
      <c r="Q33" s="121"/>
      <c r="R33" s="113"/>
      <c r="S33" s="121"/>
      <c r="T33" s="121"/>
      <c r="U33" s="16"/>
      <c r="V33" s="111"/>
      <c r="W33" s="121"/>
      <c r="X33" s="121"/>
      <c r="Y33" s="121"/>
      <c r="Z33" s="31"/>
      <c r="AA33" s="120"/>
      <c r="AB33" s="121"/>
      <c r="AC33" s="121"/>
      <c r="AD33" s="121"/>
      <c r="AE33" s="121"/>
      <c r="AF33" s="121"/>
      <c r="AG33" s="121"/>
      <c r="AH33" s="16"/>
      <c r="AI33" s="120"/>
      <c r="AJ33" s="121"/>
      <c r="AK33" s="121"/>
      <c r="AL33" s="121"/>
      <c r="AM33" s="16"/>
      <c r="AN33" s="120"/>
      <c r="AO33" s="117"/>
      <c r="AP33" s="31"/>
    </row>
    <row r="34" spans="1:42" s="68" customFormat="1" ht="30" customHeight="1" x14ac:dyDescent="0.25">
      <c r="A34" s="9" t="s">
        <v>43</v>
      </c>
      <c r="B34" s="113"/>
      <c r="C34" s="13"/>
      <c r="D34" s="60"/>
      <c r="E34" s="61"/>
      <c r="F34" s="121"/>
      <c r="G34" s="121"/>
      <c r="H34" s="121"/>
      <c r="I34" s="121"/>
      <c r="J34" s="123"/>
      <c r="K34" s="16"/>
      <c r="L34" s="111"/>
      <c r="M34" s="121"/>
      <c r="N34" s="121"/>
      <c r="O34" s="121"/>
      <c r="P34" s="121"/>
      <c r="Q34" s="121"/>
      <c r="R34" s="113"/>
      <c r="S34" s="121"/>
      <c r="T34" s="121"/>
      <c r="U34" s="16"/>
      <c r="V34" s="111"/>
      <c r="W34" s="121"/>
      <c r="X34" s="121"/>
      <c r="Y34" s="121"/>
      <c r="Z34" s="31"/>
      <c r="AA34" s="120"/>
      <c r="AB34" s="121"/>
      <c r="AC34" s="121"/>
      <c r="AD34" s="121"/>
      <c r="AE34" s="121"/>
      <c r="AF34" s="121"/>
      <c r="AG34" s="121"/>
      <c r="AH34" s="16"/>
      <c r="AI34" s="120"/>
      <c r="AJ34" s="121"/>
      <c r="AK34" s="121"/>
      <c r="AL34" s="121"/>
      <c r="AM34" s="16"/>
      <c r="AN34" s="120"/>
      <c r="AO34" s="117"/>
      <c r="AP34" s="31"/>
    </row>
    <row r="35" spans="1:42" s="68" customFormat="1" ht="30" customHeight="1" x14ac:dyDescent="0.25">
      <c r="A35" s="9" t="s">
        <v>44</v>
      </c>
      <c r="B35" s="113"/>
      <c r="C35" s="13"/>
      <c r="D35" s="60"/>
      <c r="E35" s="61"/>
      <c r="F35" s="121"/>
      <c r="G35" s="121"/>
      <c r="H35" s="121"/>
      <c r="I35" s="121"/>
      <c r="J35" s="123"/>
      <c r="K35" s="16"/>
      <c r="L35" s="111"/>
      <c r="M35" s="121"/>
      <c r="N35" s="121"/>
      <c r="O35" s="121"/>
      <c r="P35" s="121"/>
      <c r="Q35" s="121"/>
      <c r="R35" s="113"/>
      <c r="S35" s="121"/>
      <c r="T35" s="121"/>
      <c r="U35" s="16"/>
      <c r="V35" s="111"/>
      <c r="W35" s="121"/>
      <c r="X35" s="121"/>
      <c r="Y35" s="121"/>
      <c r="Z35" s="31"/>
      <c r="AA35" s="120"/>
      <c r="AB35" s="121"/>
      <c r="AC35" s="121"/>
      <c r="AD35" s="121"/>
      <c r="AE35" s="121"/>
      <c r="AF35" s="121"/>
      <c r="AG35" s="121"/>
      <c r="AH35" s="16"/>
      <c r="AI35" s="120"/>
      <c r="AJ35" s="121"/>
      <c r="AK35" s="121"/>
      <c r="AL35" s="121"/>
      <c r="AM35" s="16"/>
      <c r="AN35" s="120"/>
      <c r="AO35" s="117"/>
      <c r="AP35" s="31"/>
    </row>
    <row r="36" spans="1:42" s="68" customFormat="1" ht="30" customHeight="1" x14ac:dyDescent="0.25">
      <c r="A36" s="9" t="s">
        <v>45</v>
      </c>
      <c r="B36" s="113"/>
      <c r="C36" s="13"/>
      <c r="D36" s="60"/>
      <c r="E36" s="61"/>
      <c r="F36" s="121"/>
      <c r="G36" s="121"/>
      <c r="H36" s="121"/>
      <c r="I36" s="121"/>
      <c r="J36" s="123"/>
      <c r="K36" s="16"/>
      <c r="L36" s="111"/>
      <c r="M36" s="121"/>
      <c r="N36" s="121"/>
      <c r="O36" s="121"/>
      <c r="P36" s="121"/>
      <c r="Q36" s="121"/>
      <c r="R36" s="113"/>
      <c r="S36" s="121"/>
      <c r="T36" s="121"/>
      <c r="U36" s="16"/>
      <c r="V36" s="111"/>
      <c r="W36" s="121"/>
      <c r="X36" s="121"/>
      <c r="Y36" s="121"/>
      <c r="Z36" s="31"/>
      <c r="AA36" s="120"/>
      <c r="AB36" s="121"/>
      <c r="AC36" s="121"/>
      <c r="AD36" s="121"/>
      <c r="AE36" s="121"/>
      <c r="AF36" s="121"/>
      <c r="AG36" s="121"/>
      <c r="AH36" s="16"/>
      <c r="AI36" s="120"/>
      <c r="AJ36" s="121"/>
      <c r="AK36" s="121"/>
      <c r="AL36" s="121"/>
      <c r="AM36" s="16"/>
      <c r="AN36" s="120"/>
      <c r="AO36" s="117"/>
      <c r="AP36" s="31"/>
    </row>
    <row r="37" spans="1:42" s="68" customFormat="1" ht="30" customHeight="1" x14ac:dyDescent="0.25">
      <c r="A37" s="9" t="s">
        <v>46</v>
      </c>
      <c r="B37" s="113"/>
      <c r="C37" s="13"/>
      <c r="D37" s="60"/>
      <c r="E37" s="61"/>
      <c r="F37" s="121"/>
      <c r="G37" s="121"/>
      <c r="H37" s="121"/>
      <c r="I37" s="121"/>
      <c r="J37" s="123"/>
      <c r="K37" s="16"/>
      <c r="L37" s="111"/>
      <c r="M37" s="121"/>
      <c r="N37" s="121"/>
      <c r="O37" s="121"/>
      <c r="P37" s="121"/>
      <c r="Q37" s="121"/>
      <c r="R37" s="113"/>
      <c r="S37" s="121"/>
      <c r="T37" s="121"/>
      <c r="U37" s="16"/>
      <c r="V37" s="111"/>
      <c r="W37" s="121"/>
      <c r="X37" s="121"/>
      <c r="Y37" s="121"/>
      <c r="Z37" s="31"/>
      <c r="AA37" s="120"/>
      <c r="AB37" s="121"/>
      <c r="AC37" s="121"/>
      <c r="AD37" s="121"/>
      <c r="AE37" s="121"/>
      <c r="AF37" s="121"/>
      <c r="AG37" s="121"/>
      <c r="AH37" s="16"/>
      <c r="AI37" s="120"/>
      <c r="AJ37" s="121"/>
      <c r="AK37" s="121"/>
      <c r="AL37" s="121"/>
      <c r="AM37" s="16"/>
      <c r="AN37" s="120"/>
      <c r="AO37" s="117"/>
      <c r="AP37" s="31"/>
    </row>
    <row r="38" spans="1:42" s="68" customFormat="1" ht="30" customHeight="1" x14ac:dyDescent="0.25">
      <c r="A38" s="9" t="s">
        <v>47</v>
      </c>
      <c r="B38" s="113"/>
      <c r="C38" s="13"/>
      <c r="D38" s="60"/>
      <c r="E38" s="61"/>
      <c r="F38" s="121"/>
      <c r="G38" s="121"/>
      <c r="H38" s="121"/>
      <c r="I38" s="121"/>
      <c r="J38" s="123"/>
      <c r="K38" s="16"/>
      <c r="L38" s="111"/>
      <c r="M38" s="121"/>
      <c r="N38" s="121"/>
      <c r="O38" s="121"/>
      <c r="P38" s="121"/>
      <c r="Q38" s="121"/>
      <c r="R38" s="113"/>
      <c r="S38" s="121"/>
      <c r="T38" s="121"/>
      <c r="U38" s="16"/>
      <c r="V38" s="111"/>
      <c r="W38" s="121"/>
      <c r="X38" s="121"/>
      <c r="Y38" s="121"/>
      <c r="Z38" s="31"/>
      <c r="AA38" s="120"/>
      <c r="AB38" s="121"/>
      <c r="AC38" s="121"/>
      <c r="AD38" s="121"/>
      <c r="AE38" s="121"/>
      <c r="AF38" s="121"/>
      <c r="AG38" s="121"/>
      <c r="AH38" s="16"/>
      <c r="AI38" s="120"/>
      <c r="AJ38" s="121"/>
      <c r="AK38" s="121"/>
      <c r="AL38" s="121"/>
      <c r="AM38" s="16"/>
      <c r="AN38" s="120"/>
      <c r="AO38" s="117"/>
      <c r="AP38" s="31"/>
    </row>
    <row r="39" spans="1:42" s="68" customFormat="1" ht="30" customHeight="1" x14ac:dyDescent="0.25">
      <c r="A39" s="9" t="s">
        <v>48</v>
      </c>
      <c r="B39" s="113"/>
      <c r="C39" s="13"/>
      <c r="D39" s="60"/>
      <c r="E39" s="61"/>
      <c r="F39" s="121"/>
      <c r="G39" s="121"/>
      <c r="H39" s="121"/>
      <c r="I39" s="121"/>
      <c r="J39" s="123"/>
      <c r="K39" s="16"/>
      <c r="L39" s="111"/>
      <c r="M39" s="121"/>
      <c r="N39" s="121"/>
      <c r="O39" s="121"/>
      <c r="P39" s="121"/>
      <c r="Q39" s="121"/>
      <c r="R39" s="113"/>
      <c r="S39" s="121"/>
      <c r="T39" s="121"/>
      <c r="U39" s="16"/>
      <c r="V39" s="111"/>
      <c r="W39" s="121"/>
      <c r="X39" s="121"/>
      <c r="Y39" s="121"/>
      <c r="Z39" s="31"/>
      <c r="AA39" s="120"/>
      <c r="AB39" s="121"/>
      <c r="AC39" s="121"/>
      <c r="AD39" s="121"/>
      <c r="AE39" s="121"/>
      <c r="AF39" s="121"/>
      <c r="AG39" s="121"/>
      <c r="AH39" s="16"/>
      <c r="AI39" s="120"/>
      <c r="AJ39" s="121"/>
      <c r="AK39" s="121"/>
      <c r="AL39" s="121"/>
      <c r="AM39" s="16"/>
      <c r="AN39" s="120"/>
      <c r="AO39" s="117"/>
      <c r="AP39" s="31"/>
    </row>
    <row r="40" spans="1:42" s="68" customFormat="1" ht="30" customHeight="1" x14ac:dyDescent="0.25">
      <c r="A40" s="9" t="s">
        <v>49</v>
      </c>
      <c r="B40" s="113"/>
      <c r="C40" s="13"/>
      <c r="D40" s="60"/>
      <c r="E40" s="61"/>
      <c r="F40" s="121"/>
      <c r="G40" s="121"/>
      <c r="H40" s="121"/>
      <c r="I40" s="121"/>
      <c r="J40" s="123"/>
      <c r="K40" s="16"/>
      <c r="L40" s="111"/>
      <c r="M40" s="121"/>
      <c r="N40" s="121"/>
      <c r="O40" s="121"/>
      <c r="P40" s="121"/>
      <c r="Q40" s="121"/>
      <c r="R40" s="113"/>
      <c r="S40" s="121"/>
      <c r="T40" s="121"/>
      <c r="U40" s="16"/>
      <c r="V40" s="111"/>
      <c r="W40" s="121"/>
      <c r="X40" s="121"/>
      <c r="Y40" s="121"/>
      <c r="Z40" s="31"/>
      <c r="AA40" s="120"/>
      <c r="AB40" s="121"/>
      <c r="AC40" s="121"/>
      <c r="AD40" s="121"/>
      <c r="AE40" s="121"/>
      <c r="AF40" s="121"/>
      <c r="AG40" s="121"/>
      <c r="AH40" s="16"/>
      <c r="AI40" s="120"/>
      <c r="AJ40" s="121"/>
      <c r="AK40" s="121"/>
      <c r="AL40" s="121"/>
      <c r="AM40" s="16"/>
      <c r="AN40" s="120"/>
      <c r="AO40" s="117"/>
      <c r="AP40" s="31"/>
    </row>
    <row r="41" spans="1:42" s="68" customFormat="1" ht="30" customHeight="1" x14ac:dyDescent="0.25">
      <c r="A41" s="9" t="s">
        <v>50</v>
      </c>
      <c r="B41" s="113"/>
      <c r="C41" s="13"/>
      <c r="D41" s="60"/>
      <c r="E41" s="61"/>
      <c r="F41" s="121"/>
      <c r="G41" s="121"/>
      <c r="H41" s="121"/>
      <c r="I41" s="121"/>
      <c r="J41" s="123"/>
      <c r="K41" s="16"/>
      <c r="L41" s="111"/>
      <c r="M41" s="121"/>
      <c r="N41" s="121"/>
      <c r="O41" s="121"/>
      <c r="P41" s="121"/>
      <c r="Q41" s="121"/>
      <c r="R41" s="113"/>
      <c r="S41" s="121"/>
      <c r="T41" s="121"/>
      <c r="U41" s="16"/>
      <c r="V41" s="111"/>
      <c r="W41" s="121"/>
      <c r="X41" s="121"/>
      <c r="Y41" s="121"/>
      <c r="Z41" s="31"/>
      <c r="AA41" s="120"/>
      <c r="AB41" s="121"/>
      <c r="AC41" s="121"/>
      <c r="AD41" s="121"/>
      <c r="AE41" s="121"/>
      <c r="AF41" s="121"/>
      <c r="AG41" s="121"/>
      <c r="AH41" s="16"/>
      <c r="AI41" s="120"/>
      <c r="AJ41" s="121"/>
      <c r="AK41" s="121"/>
      <c r="AL41" s="121"/>
      <c r="AM41" s="16"/>
      <c r="AN41" s="120"/>
      <c r="AO41" s="117"/>
      <c r="AP41" s="31"/>
    </row>
    <row r="42" spans="1:42" s="68" customFormat="1" ht="30" customHeight="1" x14ac:dyDescent="0.25">
      <c r="A42" s="9" t="s">
        <v>51</v>
      </c>
      <c r="B42" s="113"/>
      <c r="C42" s="13"/>
      <c r="D42" s="60"/>
      <c r="E42" s="61"/>
      <c r="F42" s="121"/>
      <c r="G42" s="121"/>
      <c r="H42" s="121"/>
      <c r="I42" s="121"/>
      <c r="J42" s="123"/>
      <c r="K42" s="16"/>
      <c r="L42" s="111"/>
      <c r="M42" s="121"/>
      <c r="N42" s="121"/>
      <c r="O42" s="121"/>
      <c r="P42" s="121"/>
      <c r="Q42" s="121"/>
      <c r="R42" s="113"/>
      <c r="S42" s="121"/>
      <c r="T42" s="121"/>
      <c r="U42" s="16"/>
      <c r="V42" s="111"/>
      <c r="W42" s="121"/>
      <c r="X42" s="121"/>
      <c r="Y42" s="121"/>
      <c r="Z42" s="31"/>
      <c r="AA42" s="120"/>
      <c r="AB42" s="121"/>
      <c r="AC42" s="121"/>
      <c r="AD42" s="121"/>
      <c r="AE42" s="121"/>
      <c r="AF42" s="121"/>
      <c r="AG42" s="121"/>
      <c r="AH42" s="16"/>
      <c r="AI42" s="120"/>
      <c r="AJ42" s="121"/>
      <c r="AK42" s="121"/>
      <c r="AL42" s="121"/>
      <c r="AM42" s="16"/>
      <c r="AN42" s="120"/>
      <c r="AO42" s="117"/>
      <c r="AP42" s="31"/>
    </row>
    <row r="43" spans="1:42" s="68" customFormat="1" ht="30" customHeight="1" x14ac:dyDescent="0.25">
      <c r="A43" s="9" t="s">
        <v>52</v>
      </c>
      <c r="B43" s="113"/>
      <c r="C43" s="13"/>
      <c r="D43" s="60"/>
      <c r="E43" s="61"/>
      <c r="F43" s="121"/>
      <c r="G43" s="121"/>
      <c r="H43" s="121"/>
      <c r="I43" s="121"/>
      <c r="J43" s="123"/>
      <c r="K43" s="16"/>
      <c r="L43" s="111"/>
      <c r="M43" s="121"/>
      <c r="N43" s="121"/>
      <c r="O43" s="121"/>
      <c r="P43" s="121"/>
      <c r="Q43" s="121"/>
      <c r="R43" s="113"/>
      <c r="S43" s="121"/>
      <c r="T43" s="121"/>
      <c r="U43" s="16"/>
      <c r="V43" s="111"/>
      <c r="W43" s="121"/>
      <c r="X43" s="121"/>
      <c r="Y43" s="121"/>
      <c r="Z43" s="31"/>
      <c r="AA43" s="120"/>
      <c r="AB43" s="121"/>
      <c r="AC43" s="121"/>
      <c r="AD43" s="121"/>
      <c r="AE43" s="121"/>
      <c r="AF43" s="121"/>
      <c r="AG43" s="121"/>
      <c r="AH43" s="16"/>
      <c r="AI43" s="120"/>
      <c r="AJ43" s="121"/>
      <c r="AK43" s="121"/>
      <c r="AL43" s="121"/>
      <c r="AM43" s="16"/>
      <c r="AN43" s="120"/>
      <c r="AO43" s="117"/>
      <c r="AP43" s="31"/>
    </row>
    <row r="44" spans="1:42" s="68" customFormat="1" ht="30" customHeight="1" x14ac:dyDescent="0.25">
      <c r="A44" s="9" t="s">
        <v>53</v>
      </c>
      <c r="B44" s="113"/>
      <c r="C44" s="13"/>
      <c r="D44" s="60"/>
      <c r="E44" s="61"/>
      <c r="F44" s="121"/>
      <c r="G44" s="121"/>
      <c r="H44" s="121"/>
      <c r="I44" s="121"/>
      <c r="J44" s="123"/>
      <c r="K44" s="16"/>
      <c r="L44" s="111"/>
      <c r="M44" s="121"/>
      <c r="N44" s="121"/>
      <c r="O44" s="121"/>
      <c r="P44" s="121"/>
      <c r="Q44" s="121"/>
      <c r="R44" s="113"/>
      <c r="S44" s="121"/>
      <c r="T44" s="121"/>
      <c r="U44" s="16"/>
      <c r="V44" s="111"/>
      <c r="W44" s="121"/>
      <c r="X44" s="121"/>
      <c r="Y44" s="121"/>
      <c r="Z44" s="31"/>
      <c r="AA44" s="120"/>
      <c r="AB44" s="121"/>
      <c r="AC44" s="121"/>
      <c r="AD44" s="121"/>
      <c r="AE44" s="121"/>
      <c r="AF44" s="121"/>
      <c r="AG44" s="121"/>
      <c r="AH44" s="16"/>
      <c r="AI44" s="120"/>
      <c r="AJ44" s="121"/>
      <c r="AK44" s="121"/>
      <c r="AL44" s="121"/>
      <c r="AM44" s="16"/>
      <c r="AN44" s="120"/>
      <c r="AO44" s="117"/>
      <c r="AP44" s="31"/>
    </row>
    <row r="45" spans="1:42" s="68" customFormat="1" ht="30" customHeight="1" x14ac:dyDescent="0.25">
      <c r="A45" s="9" t="s">
        <v>54</v>
      </c>
      <c r="B45" s="113"/>
      <c r="C45" s="13"/>
      <c r="D45" s="60"/>
      <c r="E45" s="61"/>
      <c r="F45" s="121"/>
      <c r="G45" s="121"/>
      <c r="H45" s="121"/>
      <c r="I45" s="121"/>
      <c r="J45" s="123"/>
      <c r="K45" s="16"/>
      <c r="L45" s="111"/>
      <c r="M45" s="121"/>
      <c r="N45" s="121"/>
      <c r="O45" s="121"/>
      <c r="P45" s="121"/>
      <c r="Q45" s="121"/>
      <c r="R45" s="113"/>
      <c r="S45" s="121"/>
      <c r="T45" s="121"/>
      <c r="U45" s="16"/>
      <c r="V45" s="111"/>
      <c r="W45" s="121"/>
      <c r="X45" s="121"/>
      <c r="Y45" s="121"/>
      <c r="Z45" s="31"/>
      <c r="AA45" s="120"/>
      <c r="AB45" s="121"/>
      <c r="AC45" s="121"/>
      <c r="AD45" s="121"/>
      <c r="AE45" s="121"/>
      <c r="AF45" s="121"/>
      <c r="AG45" s="121"/>
      <c r="AH45" s="16"/>
      <c r="AI45" s="120"/>
      <c r="AJ45" s="121"/>
      <c r="AK45" s="121"/>
      <c r="AL45" s="121"/>
      <c r="AM45" s="16"/>
      <c r="AN45" s="120"/>
      <c r="AO45" s="117"/>
      <c r="AP45" s="31"/>
    </row>
    <row r="46" spans="1:42" s="68" customFormat="1" ht="30" customHeight="1" x14ac:dyDescent="0.25">
      <c r="A46" s="9" t="s">
        <v>55</v>
      </c>
      <c r="B46" s="113"/>
      <c r="C46" s="13"/>
      <c r="D46" s="60"/>
      <c r="E46" s="61"/>
      <c r="F46" s="121"/>
      <c r="G46" s="121"/>
      <c r="H46" s="121"/>
      <c r="I46" s="121"/>
      <c r="J46" s="123"/>
      <c r="K46" s="16"/>
      <c r="L46" s="111"/>
      <c r="M46" s="121"/>
      <c r="N46" s="121"/>
      <c r="O46" s="121"/>
      <c r="P46" s="121"/>
      <c r="Q46" s="121"/>
      <c r="R46" s="113"/>
      <c r="S46" s="121"/>
      <c r="T46" s="121"/>
      <c r="U46" s="16"/>
      <c r="V46" s="111"/>
      <c r="W46" s="121"/>
      <c r="X46" s="121"/>
      <c r="Y46" s="121"/>
      <c r="Z46" s="31"/>
      <c r="AA46" s="120"/>
      <c r="AB46" s="121"/>
      <c r="AC46" s="121"/>
      <c r="AD46" s="121"/>
      <c r="AE46" s="121"/>
      <c r="AF46" s="121"/>
      <c r="AG46" s="121"/>
      <c r="AH46" s="16"/>
      <c r="AI46" s="120"/>
      <c r="AJ46" s="121"/>
      <c r="AK46" s="121"/>
      <c r="AL46" s="121"/>
      <c r="AM46" s="16"/>
      <c r="AN46" s="120"/>
      <c r="AO46" s="117"/>
      <c r="AP46" s="31"/>
    </row>
    <row r="47" spans="1:42" s="68" customFormat="1" ht="30" customHeight="1" x14ac:dyDescent="0.25">
      <c r="A47" s="9" t="s">
        <v>56</v>
      </c>
      <c r="B47" s="113"/>
      <c r="C47" s="13"/>
      <c r="D47" s="60"/>
      <c r="E47" s="61"/>
      <c r="F47" s="121"/>
      <c r="G47" s="121"/>
      <c r="H47" s="121"/>
      <c r="I47" s="121"/>
      <c r="J47" s="123"/>
      <c r="K47" s="16"/>
      <c r="L47" s="111"/>
      <c r="M47" s="121"/>
      <c r="N47" s="121"/>
      <c r="O47" s="121"/>
      <c r="P47" s="121"/>
      <c r="Q47" s="121"/>
      <c r="R47" s="113"/>
      <c r="S47" s="121"/>
      <c r="T47" s="121"/>
      <c r="U47" s="16"/>
      <c r="V47" s="111"/>
      <c r="W47" s="121"/>
      <c r="X47" s="121"/>
      <c r="Y47" s="121"/>
      <c r="Z47" s="31"/>
      <c r="AA47" s="120"/>
      <c r="AB47" s="121"/>
      <c r="AC47" s="121"/>
      <c r="AD47" s="121"/>
      <c r="AE47" s="121"/>
      <c r="AF47" s="121"/>
      <c r="AG47" s="121"/>
      <c r="AH47" s="16"/>
      <c r="AI47" s="120"/>
      <c r="AJ47" s="121"/>
      <c r="AK47" s="121"/>
      <c r="AL47" s="121"/>
      <c r="AM47" s="16"/>
      <c r="AN47" s="120"/>
      <c r="AO47" s="117"/>
      <c r="AP47" s="31"/>
    </row>
    <row r="48" spans="1:42" s="68" customFormat="1" ht="30" customHeight="1" x14ac:dyDescent="0.25">
      <c r="A48" s="9" t="s">
        <v>57</v>
      </c>
      <c r="B48" s="113"/>
      <c r="C48" s="13"/>
      <c r="D48" s="60"/>
      <c r="E48" s="61"/>
      <c r="F48" s="121"/>
      <c r="G48" s="121"/>
      <c r="H48" s="121"/>
      <c r="I48" s="121"/>
      <c r="J48" s="123"/>
      <c r="K48" s="16"/>
      <c r="L48" s="111"/>
      <c r="M48" s="121"/>
      <c r="N48" s="121"/>
      <c r="O48" s="121"/>
      <c r="P48" s="121"/>
      <c r="Q48" s="121"/>
      <c r="R48" s="113"/>
      <c r="S48" s="121"/>
      <c r="T48" s="121"/>
      <c r="U48" s="16"/>
      <c r="V48" s="111"/>
      <c r="W48" s="121"/>
      <c r="X48" s="121"/>
      <c r="Y48" s="121"/>
      <c r="Z48" s="31"/>
      <c r="AA48" s="120"/>
      <c r="AB48" s="121"/>
      <c r="AC48" s="121"/>
      <c r="AD48" s="121"/>
      <c r="AE48" s="121"/>
      <c r="AF48" s="121"/>
      <c r="AG48" s="121"/>
      <c r="AH48" s="16"/>
      <c r="AI48" s="120"/>
      <c r="AJ48" s="121"/>
      <c r="AK48" s="121"/>
      <c r="AL48" s="121"/>
      <c r="AM48" s="16"/>
      <c r="AN48" s="120"/>
      <c r="AO48" s="117"/>
      <c r="AP48" s="31"/>
    </row>
    <row r="49" spans="1:42" s="68" customFormat="1" ht="30" customHeight="1" x14ac:dyDescent="0.25">
      <c r="A49" s="9" t="s">
        <v>58</v>
      </c>
      <c r="B49" s="113"/>
      <c r="C49" s="13"/>
      <c r="D49" s="60"/>
      <c r="E49" s="61"/>
      <c r="F49" s="121"/>
      <c r="G49" s="121"/>
      <c r="H49" s="121"/>
      <c r="I49" s="121"/>
      <c r="J49" s="123"/>
      <c r="K49" s="16"/>
      <c r="L49" s="111"/>
      <c r="M49" s="121"/>
      <c r="N49" s="121"/>
      <c r="O49" s="121"/>
      <c r="P49" s="121"/>
      <c r="Q49" s="121"/>
      <c r="R49" s="113"/>
      <c r="S49" s="121"/>
      <c r="T49" s="121"/>
      <c r="U49" s="16"/>
      <c r="V49" s="111"/>
      <c r="W49" s="121"/>
      <c r="X49" s="121"/>
      <c r="Y49" s="121"/>
      <c r="Z49" s="31"/>
      <c r="AA49" s="120"/>
      <c r="AB49" s="121"/>
      <c r="AC49" s="121"/>
      <c r="AD49" s="121"/>
      <c r="AE49" s="121"/>
      <c r="AF49" s="121"/>
      <c r="AG49" s="121"/>
      <c r="AH49" s="16"/>
      <c r="AI49" s="120"/>
      <c r="AJ49" s="121"/>
      <c r="AK49" s="121"/>
      <c r="AL49" s="121"/>
      <c r="AM49" s="16"/>
      <c r="AN49" s="120"/>
      <c r="AO49" s="117"/>
      <c r="AP49" s="31"/>
    </row>
    <row r="50" spans="1:42" s="68" customFormat="1" ht="30" customHeight="1" x14ac:dyDescent="0.25">
      <c r="A50" s="9" t="s">
        <v>59</v>
      </c>
      <c r="B50" s="113"/>
      <c r="C50" s="13"/>
      <c r="D50" s="60"/>
      <c r="E50" s="61"/>
      <c r="F50" s="121"/>
      <c r="G50" s="121"/>
      <c r="H50" s="121"/>
      <c r="I50" s="121"/>
      <c r="J50" s="123"/>
      <c r="K50" s="16"/>
      <c r="L50" s="111"/>
      <c r="M50" s="121"/>
      <c r="N50" s="121"/>
      <c r="O50" s="121"/>
      <c r="P50" s="121"/>
      <c r="Q50" s="121"/>
      <c r="R50" s="113"/>
      <c r="S50" s="121"/>
      <c r="T50" s="121"/>
      <c r="U50" s="16"/>
      <c r="V50" s="111"/>
      <c r="W50" s="121"/>
      <c r="X50" s="121"/>
      <c r="Y50" s="121"/>
      <c r="Z50" s="31"/>
      <c r="AA50" s="120"/>
      <c r="AB50" s="121"/>
      <c r="AC50" s="121"/>
      <c r="AD50" s="121"/>
      <c r="AE50" s="121"/>
      <c r="AF50" s="121"/>
      <c r="AG50" s="121"/>
      <c r="AH50" s="16"/>
      <c r="AI50" s="120"/>
      <c r="AJ50" s="121"/>
      <c r="AK50" s="121"/>
      <c r="AL50" s="121"/>
      <c r="AM50" s="16"/>
      <c r="AN50" s="120"/>
      <c r="AO50" s="117"/>
      <c r="AP50" s="31"/>
    </row>
    <row r="51" spans="1:42" s="68" customFormat="1" ht="30" customHeight="1" x14ac:dyDescent="0.25">
      <c r="A51" s="9" t="s">
        <v>60</v>
      </c>
      <c r="B51" s="113"/>
      <c r="C51" s="13"/>
      <c r="D51" s="60"/>
      <c r="E51" s="61"/>
      <c r="F51" s="121"/>
      <c r="G51" s="121"/>
      <c r="H51" s="121"/>
      <c r="I51" s="121"/>
      <c r="J51" s="123"/>
      <c r="K51" s="16"/>
      <c r="L51" s="111"/>
      <c r="M51" s="121"/>
      <c r="N51" s="121"/>
      <c r="O51" s="121"/>
      <c r="P51" s="121"/>
      <c r="Q51" s="121"/>
      <c r="R51" s="113"/>
      <c r="S51" s="121"/>
      <c r="T51" s="121"/>
      <c r="U51" s="16"/>
      <c r="V51" s="111"/>
      <c r="W51" s="121"/>
      <c r="X51" s="121"/>
      <c r="Y51" s="121"/>
      <c r="Z51" s="31"/>
      <c r="AA51" s="120"/>
      <c r="AB51" s="121"/>
      <c r="AC51" s="121"/>
      <c r="AD51" s="121"/>
      <c r="AE51" s="121"/>
      <c r="AF51" s="121"/>
      <c r="AG51" s="121"/>
      <c r="AH51" s="16"/>
      <c r="AI51" s="120"/>
      <c r="AJ51" s="121"/>
      <c r="AK51" s="121"/>
      <c r="AL51" s="121"/>
      <c r="AM51" s="16"/>
      <c r="AN51" s="120"/>
      <c r="AO51" s="117"/>
      <c r="AP51" s="31"/>
    </row>
    <row r="52" spans="1:42" s="68" customFormat="1" ht="30" customHeight="1" x14ac:dyDescent="0.25">
      <c r="A52" s="9" t="s">
        <v>61</v>
      </c>
      <c r="B52" s="113"/>
      <c r="C52" s="13"/>
      <c r="D52" s="60"/>
      <c r="E52" s="61"/>
      <c r="F52" s="121"/>
      <c r="G52" s="121"/>
      <c r="H52" s="121"/>
      <c r="I52" s="121"/>
      <c r="J52" s="123"/>
      <c r="K52" s="16"/>
      <c r="L52" s="111"/>
      <c r="M52" s="121"/>
      <c r="N52" s="121"/>
      <c r="O52" s="121"/>
      <c r="P52" s="121"/>
      <c r="Q52" s="121"/>
      <c r="R52" s="113"/>
      <c r="S52" s="121"/>
      <c r="T52" s="121"/>
      <c r="U52" s="16"/>
      <c r="V52" s="111"/>
      <c r="W52" s="121"/>
      <c r="X52" s="121"/>
      <c r="Y52" s="121"/>
      <c r="Z52" s="31"/>
      <c r="AA52" s="120"/>
      <c r="AB52" s="121"/>
      <c r="AC52" s="121"/>
      <c r="AD52" s="121"/>
      <c r="AE52" s="121"/>
      <c r="AF52" s="121"/>
      <c r="AG52" s="121"/>
      <c r="AH52" s="16"/>
      <c r="AI52" s="120"/>
      <c r="AJ52" s="121"/>
      <c r="AK52" s="121"/>
      <c r="AL52" s="121"/>
      <c r="AM52" s="16"/>
      <c r="AN52" s="120"/>
      <c r="AO52" s="117"/>
      <c r="AP52" s="31"/>
    </row>
    <row r="53" spans="1:42" s="68" customFormat="1" ht="30" customHeight="1" x14ac:dyDescent="0.25">
      <c r="A53" s="9" t="s">
        <v>62</v>
      </c>
      <c r="B53" s="113"/>
      <c r="C53" s="13"/>
      <c r="D53" s="60"/>
      <c r="E53" s="61"/>
      <c r="F53" s="121"/>
      <c r="G53" s="121"/>
      <c r="H53" s="121"/>
      <c r="I53" s="121"/>
      <c r="J53" s="123"/>
      <c r="K53" s="16"/>
      <c r="L53" s="111"/>
      <c r="M53" s="121"/>
      <c r="N53" s="121"/>
      <c r="O53" s="121"/>
      <c r="P53" s="121"/>
      <c r="Q53" s="121"/>
      <c r="R53" s="113"/>
      <c r="S53" s="121"/>
      <c r="T53" s="121"/>
      <c r="U53" s="16"/>
      <c r="V53" s="111"/>
      <c r="W53" s="121"/>
      <c r="X53" s="121"/>
      <c r="Y53" s="121"/>
      <c r="Z53" s="31"/>
      <c r="AA53" s="120"/>
      <c r="AB53" s="121"/>
      <c r="AC53" s="121"/>
      <c r="AD53" s="121"/>
      <c r="AE53" s="121"/>
      <c r="AF53" s="121"/>
      <c r="AG53" s="121"/>
      <c r="AH53" s="16"/>
      <c r="AI53" s="120"/>
      <c r="AJ53" s="121"/>
      <c r="AK53" s="121"/>
      <c r="AL53" s="121"/>
      <c r="AM53" s="16"/>
      <c r="AN53" s="120"/>
      <c r="AO53" s="117"/>
      <c r="AP53" s="31"/>
    </row>
    <row r="54" spans="1:42" s="68" customFormat="1" ht="30" customHeight="1" x14ac:dyDescent="0.25">
      <c r="A54" s="9" t="s">
        <v>63</v>
      </c>
      <c r="B54" s="113"/>
      <c r="C54" s="13"/>
      <c r="D54" s="60"/>
      <c r="E54" s="61"/>
      <c r="F54" s="121"/>
      <c r="G54" s="121"/>
      <c r="H54" s="121"/>
      <c r="I54" s="121"/>
      <c r="J54" s="123"/>
      <c r="K54" s="16"/>
      <c r="L54" s="111"/>
      <c r="M54" s="121"/>
      <c r="N54" s="121"/>
      <c r="O54" s="121"/>
      <c r="P54" s="121"/>
      <c r="Q54" s="121"/>
      <c r="R54" s="113"/>
      <c r="S54" s="121"/>
      <c r="T54" s="121"/>
      <c r="U54" s="16"/>
      <c r="V54" s="111"/>
      <c r="W54" s="121"/>
      <c r="X54" s="121"/>
      <c r="Y54" s="121"/>
      <c r="Z54" s="31"/>
      <c r="AA54" s="120"/>
      <c r="AB54" s="121"/>
      <c r="AC54" s="121"/>
      <c r="AD54" s="121"/>
      <c r="AE54" s="121"/>
      <c r="AF54" s="121"/>
      <c r="AG54" s="121"/>
      <c r="AH54" s="16"/>
      <c r="AI54" s="120"/>
      <c r="AJ54" s="121"/>
      <c r="AK54" s="121"/>
      <c r="AL54" s="121"/>
      <c r="AM54" s="16"/>
      <c r="AN54" s="120"/>
      <c r="AO54" s="117"/>
      <c r="AP54" s="31"/>
    </row>
    <row r="55" spans="1:42" s="68" customFormat="1" ht="30" customHeight="1" x14ac:dyDescent="0.25">
      <c r="A55" s="9" t="s">
        <v>64</v>
      </c>
      <c r="B55" s="113"/>
      <c r="C55" s="13"/>
      <c r="D55" s="60"/>
      <c r="E55" s="61"/>
      <c r="F55" s="121"/>
      <c r="G55" s="121"/>
      <c r="H55" s="121"/>
      <c r="I55" s="121"/>
      <c r="J55" s="123"/>
      <c r="K55" s="16"/>
      <c r="L55" s="111"/>
      <c r="M55" s="121"/>
      <c r="N55" s="121"/>
      <c r="O55" s="121"/>
      <c r="P55" s="121"/>
      <c r="Q55" s="121"/>
      <c r="R55" s="113"/>
      <c r="S55" s="121"/>
      <c r="T55" s="121"/>
      <c r="U55" s="16"/>
      <c r="V55" s="111"/>
      <c r="W55" s="121"/>
      <c r="X55" s="121"/>
      <c r="Y55" s="121"/>
      <c r="Z55" s="31"/>
      <c r="AA55" s="120"/>
      <c r="AB55" s="121"/>
      <c r="AC55" s="121"/>
      <c r="AD55" s="121"/>
      <c r="AE55" s="121"/>
      <c r="AF55" s="121"/>
      <c r="AG55" s="121"/>
      <c r="AH55" s="16"/>
      <c r="AI55" s="120"/>
      <c r="AJ55" s="121"/>
      <c r="AK55" s="121"/>
      <c r="AL55" s="121"/>
      <c r="AM55" s="16"/>
      <c r="AN55" s="120"/>
      <c r="AO55" s="117"/>
      <c r="AP55" s="31"/>
    </row>
    <row r="56" spans="1:42" s="68" customFormat="1" ht="30" customHeight="1" x14ac:dyDescent="0.25">
      <c r="A56" s="9" t="s">
        <v>65</v>
      </c>
      <c r="B56" s="113"/>
      <c r="C56" s="13"/>
      <c r="D56" s="60"/>
      <c r="E56" s="61"/>
      <c r="F56" s="121"/>
      <c r="G56" s="121"/>
      <c r="H56" s="121"/>
      <c r="I56" s="121"/>
      <c r="J56" s="123"/>
      <c r="K56" s="16"/>
      <c r="L56" s="111"/>
      <c r="M56" s="121"/>
      <c r="N56" s="121"/>
      <c r="O56" s="121"/>
      <c r="P56" s="121"/>
      <c r="Q56" s="121"/>
      <c r="R56" s="113"/>
      <c r="S56" s="121"/>
      <c r="T56" s="121"/>
      <c r="U56" s="16"/>
      <c r="V56" s="111"/>
      <c r="W56" s="121"/>
      <c r="X56" s="121"/>
      <c r="Y56" s="121"/>
      <c r="Z56" s="31"/>
      <c r="AA56" s="120"/>
      <c r="AB56" s="121"/>
      <c r="AC56" s="121"/>
      <c r="AD56" s="121"/>
      <c r="AE56" s="121"/>
      <c r="AF56" s="121"/>
      <c r="AG56" s="121"/>
      <c r="AH56" s="16"/>
      <c r="AI56" s="120"/>
      <c r="AJ56" s="121"/>
      <c r="AK56" s="121"/>
      <c r="AL56" s="121"/>
      <c r="AM56" s="16"/>
      <c r="AN56" s="120"/>
      <c r="AO56" s="117"/>
      <c r="AP56" s="31"/>
    </row>
    <row r="57" spans="1:42" s="68" customFormat="1" ht="30" customHeight="1" x14ac:dyDescent="0.25">
      <c r="A57" s="9" t="s">
        <v>66</v>
      </c>
      <c r="B57" s="113"/>
      <c r="C57" s="13"/>
      <c r="D57" s="60"/>
      <c r="E57" s="61"/>
      <c r="F57" s="121"/>
      <c r="G57" s="121"/>
      <c r="H57" s="121"/>
      <c r="I57" s="121"/>
      <c r="J57" s="123"/>
      <c r="K57" s="16"/>
      <c r="L57" s="111"/>
      <c r="M57" s="121"/>
      <c r="N57" s="121"/>
      <c r="O57" s="121"/>
      <c r="P57" s="121"/>
      <c r="Q57" s="121"/>
      <c r="R57" s="113"/>
      <c r="S57" s="121"/>
      <c r="T57" s="121"/>
      <c r="U57" s="16"/>
      <c r="V57" s="111"/>
      <c r="W57" s="121"/>
      <c r="X57" s="121"/>
      <c r="Y57" s="121"/>
      <c r="Z57" s="31"/>
      <c r="AA57" s="120"/>
      <c r="AB57" s="121"/>
      <c r="AC57" s="121"/>
      <c r="AD57" s="121"/>
      <c r="AE57" s="121"/>
      <c r="AF57" s="121"/>
      <c r="AG57" s="121"/>
      <c r="AH57" s="16"/>
      <c r="AI57" s="120"/>
      <c r="AJ57" s="121"/>
      <c r="AK57" s="121"/>
      <c r="AL57" s="121"/>
      <c r="AM57" s="16"/>
      <c r="AN57" s="120"/>
      <c r="AO57" s="117"/>
      <c r="AP57" s="31"/>
    </row>
    <row r="58" spans="1:42" s="68" customFormat="1" ht="30" customHeight="1" x14ac:dyDescent="0.25">
      <c r="A58" s="9" t="s">
        <v>67</v>
      </c>
      <c r="B58" s="113"/>
      <c r="C58" s="13"/>
      <c r="D58" s="60"/>
      <c r="E58" s="61"/>
      <c r="F58" s="121"/>
      <c r="G58" s="121"/>
      <c r="H58" s="121"/>
      <c r="I58" s="121"/>
      <c r="J58" s="123"/>
      <c r="K58" s="16"/>
      <c r="L58" s="111"/>
      <c r="M58" s="121"/>
      <c r="N58" s="121"/>
      <c r="O58" s="121"/>
      <c r="P58" s="121"/>
      <c r="Q58" s="121"/>
      <c r="R58" s="113"/>
      <c r="S58" s="121"/>
      <c r="T58" s="121"/>
      <c r="U58" s="16"/>
      <c r="V58" s="111"/>
      <c r="W58" s="121"/>
      <c r="X58" s="121"/>
      <c r="Y58" s="121"/>
      <c r="Z58" s="31"/>
      <c r="AA58" s="120"/>
      <c r="AB58" s="121"/>
      <c r="AC58" s="121"/>
      <c r="AD58" s="121"/>
      <c r="AE58" s="121"/>
      <c r="AF58" s="121"/>
      <c r="AG58" s="121"/>
      <c r="AH58" s="16"/>
      <c r="AI58" s="120"/>
      <c r="AJ58" s="121"/>
      <c r="AK58" s="121"/>
      <c r="AL58" s="121"/>
      <c r="AM58" s="16"/>
      <c r="AN58" s="120"/>
      <c r="AO58" s="117"/>
      <c r="AP58" s="31"/>
    </row>
    <row r="59" spans="1:42" s="68" customFormat="1" ht="30" customHeight="1" x14ac:dyDescent="0.25">
      <c r="A59" s="9" t="s">
        <v>68</v>
      </c>
      <c r="B59" s="113"/>
      <c r="C59" s="13"/>
      <c r="D59" s="60"/>
      <c r="E59" s="61"/>
      <c r="F59" s="121"/>
      <c r="G59" s="121"/>
      <c r="H59" s="121"/>
      <c r="I59" s="121"/>
      <c r="J59" s="123"/>
      <c r="K59" s="16"/>
      <c r="L59" s="111"/>
      <c r="M59" s="121"/>
      <c r="N59" s="121"/>
      <c r="O59" s="121"/>
      <c r="P59" s="121"/>
      <c r="Q59" s="121"/>
      <c r="R59" s="113"/>
      <c r="S59" s="121"/>
      <c r="T59" s="121"/>
      <c r="U59" s="16"/>
      <c r="V59" s="111"/>
      <c r="W59" s="121"/>
      <c r="X59" s="121"/>
      <c r="Y59" s="121"/>
      <c r="Z59" s="31"/>
      <c r="AA59" s="120"/>
      <c r="AB59" s="121"/>
      <c r="AC59" s="121"/>
      <c r="AD59" s="121"/>
      <c r="AE59" s="121"/>
      <c r="AF59" s="121"/>
      <c r="AG59" s="121"/>
      <c r="AH59" s="16"/>
      <c r="AI59" s="120"/>
      <c r="AJ59" s="121"/>
      <c r="AK59" s="121"/>
      <c r="AL59" s="121"/>
      <c r="AM59" s="16"/>
      <c r="AN59" s="120"/>
      <c r="AO59" s="117"/>
      <c r="AP59" s="31"/>
    </row>
    <row r="60" spans="1:42" s="68" customFormat="1" ht="30" customHeight="1" x14ac:dyDescent="0.25">
      <c r="A60" s="9" t="s">
        <v>69</v>
      </c>
      <c r="B60" s="113"/>
      <c r="C60" s="13"/>
      <c r="D60" s="60"/>
      <c r="E60" s="61"/>
      <c r="F60" s="121"/>
      <c r="G60" s="121"/>
      <c r="H60" s="121"/>
      <c r="I60" s="121"/>
      <c r="J60" s="123"/>
      <c r="K60" s="16"/>
      <c r="L60" s="111"/>
      <c r="M60" s="121"/>
      <c r="N60" s="121"/>
      <c r="O60" s="121"/>
      <c r="P60" s="121"/>
      <c r="Q60" s="121"/>
      <c r="R60" s="113"/>
      <c r="S60" s="121"/>
      <c r="T60" s="121"/>
      <c r="U60" s="16"/>
      <c r="V60" s="111"/>
      <c r="W60" s="121"/>
      <c r="X60" s="121"/>
      <c r="Y60" s="121"/>
      <c r="Z60" s="31"/>
      <c r="AA60" s="120"/>
      <c r="AB60" s="121"/>
      <c r="AC60" s="121"/>
      <c r="AD60" s="121"/>
      <c r="AE60" s="121"/>
      <c r="AF60" s="121"/>
      <c r="AG60" s="121"/>
      <c r="AH60" s="16"/>
      <c r="AI60" s="120"/>
      <c r="AJ60" s="121"/>
      <c r="AK60" s="121"/>
      <c r="AL60" s="121"/>
      <c r="AM60" s="16"/>
      <c r="AN60" s="120"/>
      <c r="AO60" s="117"/>
      <c r="AP60" s="31"/>
    </row>
    <row r="61" spans="1:42" s="68" customFormat="1" ht="30" customHeight="1" x14ac:dyDescent="0.25">
      <c r="A61" s="9" t="s">
        <v>70</v>
      </c>
      <c r="B61" s="113"/>
      <c r="C61" s="13"/>
      <c r="D61" s="60"/>
      <c r="E61" s="61"/>
      <c r="F61" s="121"/>
      <c r="G61" s="121"/>
      <c r="H61" s="121"/>
      <c r="I61" s="121"/>
      <c r="J61" s="123"/>
      <c r="K61" s="16"/>
      <c r="L61" s="111"/>
      <c r="M61" s="121"/>
      <c r="N61" s="121"/>
      <c r="O61" s="121"/>
      <c r="P61" s="121"/>
      <c r="Q61" s="121"/>
      <c r="R61" s="113"/>
      <c r="S61" s="121"/>
      <c r="T61" s="121"/>
      <c r="U61" s="16"/>
      <c r="V61" s="111"/>
      <c r="W61" s="121"/>
      <c r="X61" s="121"/>
      <c r="Y61" s="121"/>
      <c r="Z61" s="31"/>
      <c r="AA61" s="120"/>
      <c r="AB61" s="121"/>
      <c r="AC61" s="121"/>
      <c r="AD61" s="121"/>
      <c r="AE61" s="121"/>
      <c r="AF61" s="121"/>
      <c r="AG61" s="121"/>
      <c r="AH61" s="16"/>
      <c r="AI61" s="120"/>
      <c r="AJ61" s="121"/>
      <c r="AK61" s="121"/>
      <c r="AL61" s="121"/>
      <c r="AM61" s="16"/>
      <c r="AN61" s="120"/>
      <c r="AO61" s="117"/>
      <c r="AP61" s="31"/>
    </row>
    <row r="62" spans="1:42" s="68" customFormat="1" ht="30" customHeight="1" x14ac:dyDescent="0.25">
      <c r="A62" s="9" t="s">
        <v>71</v>
      </c>
      <c r="B62" s="113"/>
      <c r="C62" s="13"/>
      <c r="D62" s="60"/>
      <c r="E62" s="61"/>
      <c r="F62" s="121"/>
      <c r="G62" s="121"/>
      <c r="H62" s="121"/>
      <c r="I62" s="121"/>
      <c r="J62" s="123"/>
      <c r="K62" s="16"/>
      <c r="L62" s="111"/>
      <c r="M62" s="121"/>
      <c r="N62" s="121"/>
      <c r="O62" s="121"/>
      <c r="P62" s="121"/>
      <c r="Q62" s="121"/>
      <c r="R62" s="113"/>
      <c r="S62" s="121"/>
      <c r="T62" s="121"/>
      <c r="U62" s="16"/>
      <c r="V62" s="111"/>
      <c r="W62" s="121"/>
      <c r="X62" s="121"/>
      <c r="Y62" s="121"/>
      <c r="Z62" s="31"/>
      <c r="AA62" s="120"/>
      <c r="AB62" s="121"/>
      <c r="AC62" s="121"/>
      <c r="AD62" s="121"/>
      <c r="AE62" s="121"/>
      <c r="AF62" s="121"/>
      <c r="AG62" s="121"/>
      <c r="AH62" s="16"/>
      <c r="AI62" s="120"/>
      <c r="AJ62" s="121"/>
      <c r="AK62" s="121"/>
      <c r="AL62" s="121"/>
      <c r="AM62" s="16"/>
      <c r="AN62" s="120"/>
      <c r="AO62" s="117"/>
      <c r="AP62" s="31"/>
    </row>
    <row r="63" spans="1:42" s="68" customFormat="1" ht="30" customHeight="1" x14ac:dyDescent="0.25">
      <c r="A63" s="9" t="s">
        <v>72</v>
      </c>
      <c r="B63" s="113"/>
      <c r="C63" s="13"/>
      <c r="D63" s="60"/>
      <c r="E63" s="61"/>
      <c r="F63" s="121"/>
      <c r="G63" s="121"/>
      <c r="H63" s="121"/>
      <c r="I63" s="121"/>
      <c r="J63" s="123"/>
      <c r="K63" s="16"/>
      <c r="L63" s="111"/>
      <c r="M63" s="121"/>
      <c r="N63" s="121"/>
      <c r="O63" s="121"/>
      <c r="P63" s="121"/>
      <c r="Q63" s="121"/>
      <c r="R63" s="113"/>
      <c r="S63" s="121"/>
      <c r="T63" s="121"/>
      <c r="U63" s="16"/>
      <c r="V63" s="111"/>
      <c r="W63" s="121"/>
      <c r="X63" s="121"/>
      <c r="Y63" s="121"/>
      <c r="Z63" s="31"/>
      <c r="AA63" s="120"/>
      <c r="AB63" s="121"/>
      <c r="AC63" s="121"/>
      <c r="AD63" s="121"/>
      <c r="AE63" s="121"/>
      <c r="AF63" s="121"/>
      <c r="AG63" s="121"/>
      <c r="AH63" s="16"/>
      <c r="AI63" s="120"/>
      <c r="AJ63" s="121"/>
      <c r="AK63" s="121"/>
      <c r="AL63" s="121"/>
      <c r="AM63" s="16"/>
      <c r="AN63" s="120"/>
      <c r="AO63" s="117"/>
      <c r="AP63" s="31"/>
    </row>
    <row r="64" spans="1:42" s="68" customFormat="1" ht="30" customHeight="1" x14ac:dyDescent="0.25">
      <c r="A64" s="9" t="s">
        <v>73</v>
      </c>
      <c r="B64" s="113"/>
      <c r="C64" s="13"/>
      <c r="D64" s="60"/>
      <c r="E64" s="61"/>
      <c r="F64" s="121"/>
      <c r="G64" s="121"/>
      <c r="H64" s="121"/>
      <c r="I64" s="121"/>
      <c r="J64" s="123"/>
      <c r="K64" s="16"/>
      <c r="L64" s="111"/>
      <c r="M64" s="121"/>
      <c r="N64" s="121"/>
      <c r="O64" s="121"/>
      <c r="P64" s="121"/>
      <c r="Q64" s="121"/>
      <c r="R64" s="113"/>
      <c r="S64" s="121"/>
      <c r="T64" s="121"/>
      <c r="U64" s="16"/>
      <c r="V64" s="111"/>
      <c r="W64" s="121"/>
      <c r="X64" s="121"/>
      <c r="Y64" s="121"/>
      <c r="Z64" s="31"/>
      <c r="AA64" s="120"/>
      <c r="AB64" s="121"/>
      <c r="AC64" s="121"/>
      <c r="AD64" s="121"/>
      <c r="AE64" s="121"/>
      <c r="AF64" s="121"/>
      <c r="AG64" s="121"/>
      <c r="AH64" s="16"/>
      <c r="AI64" s="120"/>
      <c r="AJ64" s="121"/>
      <c r="AK64" s="121"/>
      <c r="AL64" s="121"/>
      <c r="AM64" s="16"/>
      <c r="AN64" s="120"/>
      <c r="AO64" s="117"/>
      <c r="AP64" s="31"/>
    </row>
    <row r="65" spans="1:42" s="68" customFormat="1" ht="30" customHeight="1" x14ac:dyDescent="0.25">
      <c r="A65" s="9" t="s">
        <v>74</v>
      </c>
      <c r="B65" s="113"/>
      <c r="C65" s="13"/>
      <c r="D65" s="60"/>
      <c r="E65" s="61"/>
      <c r="F65" s="121"/>
      <c r="G65" s="121"/>
      <c r="H65" s="121"/>
      <c r="I65" s="121"/>
      <c r="J65" s="123"/>
      <c r="K65" s="16"/>
      <c r="L65" s="111"/>
      <c r="M65" s="121"/>
      <c r="N65" s="121"/>
      <c r="O65" s="121"/>
      <c r="P65" s="121"/>
      <c r="Q65" s="121"/>
      <c r="R65" s="113"/>
      <c r="S65" s="121"/>
      <c r="T65" s="121"/>
      <c r="U65" s="16"/>
      <c r="V65" s="111"/>
      <c r="W65" s="121"/>
      <c r="X65" s="121"/>
      <c r="Y65" s="121"/>
      <c r="Z65" s="31"/>
      <c r="AA65" s="120"/>
      <c r="AB65" s="121"/>
      <c r="AC65" s="121"/>
      <c r="AD65" s="121"/>
      <c r="AE65" s="121"/>
      <c r="AF65" s="121"/>
      <c r="AG65" s="121"/>
      <c r="AH65" s="16"/>
      <c r="AI65" s="120"/>
      <c r="AJ65" s="121"/>
      <c r="AK65" s="121"/>
      <c r="AL65" s="121"/>
      <c r="AM65" s="16"/>
      <c r="AN65" s="120"/>
      <c r="AO65" s="117"/>
      <c r="AP65" s="31"/>
    </row>
    <row r="66" spans="1:42" s="68" customFormat="1" ht="30" customHeight="1" x14ac:dyDescent="0.25">
      <c r="A66" s="9" t="s">
        <v>75</v>
      </c>
      <c r="B66" s="113"/>
      <c r="C66" s="13"/>
      <c r="D66" s="60"/>
      <c r="E66" s="61"/>
      <c r="F66" s="121"/>
      <c r="G66" s="121"/>
      <c r="H66" s="121"/>
      <c r="I66" s="121"/>
      <c r="J66" s="123"/>
      <c r="K66" s="16"/>
      <c r="L66" s="111"/>
      <c r="M66" s="121"/>
      <c r="N66" s="121"/>
      <c r="O66" s="121"/>
      <c r="P66" s="121"/>
      <c r="Q66" s="121"/>
      <c r="R66" s="113"/>
      <c r="S66" s="121"/>
      <c r="T66" s="121"/>
      <c r="U66" s="16"/>
      <c r="V66" s="111"/>
      <c r="W66" s="121"/>
      <c r="X66" s="121"/>
      <c r="Y66" s="121"/>
      <c r="Z66" s="31"/>
      <c r="AA66" s="120"/>
      <c r="AB66" s="121"/>
      <c r="AC66" s="121"/>
      <c r="AD66" s="121"/>
      <c r="AE66" s="121"/>
      <c r="AF66" s="121"/>
      <c r="AG66" s="121"/>
      <c r="AH66" s="16"/>
      <c r="AI66" s="120"/>
      <c r="AJ66" s="121"/>
      <c r="AK66" s="121"/>
      <c r="AL66" s="121"/>
      <c r="AM66" s="16"/>
      <c r="AN66" s="120"/>
      <c r="AO66" s="117"/>
      <c r="AP66" s="31"/>
    </row>
    <row r="67" spans="1:42" s="68" customFormat="1" ht="30" customHeight="1" x14ac:dyDescent="0.25">
      <c r="A67" s="9" t="s">
        <v>76</v>
      </c>
      <c r="B67" s="113"/>
      <c r="C67" s="13"/>
      <c r="D67" s="60"/>
      <c r="E67" s="61"/>
      <c r="F67" s="121"/>
      <c r="G67" s="121"/>
      <c r="H67" s="121"/>
      <c r="I67" s="121"/>
      <c r="J67" s="123"/>
      <c r="K67" s="16"/>
      <c r="L67" s="111"/>
      <c r="M67" s="121"/>
      <c r="N67" s="121"/>
      <c r="O67" s="121"/>
      <c r="P67" s="121"/>
      <c r="Q67" s="121"/>
      <c r="R67" s="113"/>
      <c r="S67" s="121"/>
      <c r="T67" s="121"/>
      <c r="U67" s="16"/>
      <c r="V67" s="111"/>
      <c r="W67" s="121"/>
      <c r="X67" s="121"/>
      <c r="Y67" s="121"/>
      <c r="Z67" s="31"/>
      <c r="AA67" s="120"/>
      <c r="AB67" s="121"/>
      <c r="AC67" s="121"/>
      <c r="AD67" s="121"/>
      <c r="AE67" s="121"/>
      <c r="AF67" s="121"/>
      <c r="AG67" s="121"/>
      <c r="AH67" s="16"/>
      <c r="AI67" s="120"/>
      <c r="AJ67" s="121"/>
      <c r="AK67" s="121"/>
      <c r="AL67" s="121"/>
      <c r="AM67" s="16"/>
      <c r="AN67" s="120"/>
      <c r="AO67" s="117"/>
      <c r="AP67" s="31"/>
    </row>
    <row r="68" spans="1:42" s="68" customFormat="1" ht="30" customHeight="1" x14ac:dyDescent="0.25">
      <c r="A68" s="9" t="s">
        <v>77</v>
      </c>
      <c r="B68" s="113"/>
      <c r="C68" s="13"/>
      <c r="D68" s="60"/>
      <c r="E68" s="61"/>
      <c r="F68" s="121"/>
      <c r="G68" s="121"/>
      <c r="H68" s="121"/>
      <c r="I68" s="121"/>
      <c r="J68" s="123"/>
      <c r="K68" s="16"/>
      <c r="L68" s="111"/>
      <c r="M68" s="121"/>
      <c r="N68" s="121"/>
      <c r="O68" s="121"/>
      <c r="P68" s="121"/>
      <c r="Q68" s="121"/>
      <c r="R68" s="113"/>
      <c r="S68" s="121"/>
      <c r="T68" s="121"/>
      <c r="U68" s="16"/>
      <c r="V68" s="111"/>
      <c r="W68" s="121"/>
      <c r="X68" s="121"/>
      <c r="Y68" s="121"/>
      <c r="Z68" s="31"/>
      <c r="AA68" s="120"/>
      <c r="AB68" s="121"/>
      <c r="AC68" s="121"/>
      <c r="AD68" s="121"/>
      <c r="AE68" s="121"/>
      <c r="AF68" s="121"/>
      <c r="AG68" s="121"/>
      <c r="AH68" s="16"/>
      <c r="AI68" s="120"/>
      <c r="AJ68" s="121"/>
      <c r="AK68" s="121"/>
      <c r="AL68" s="121"/>
      <c r="AM68" s="16"/>
      <c r="AN68" s="120"/>
      <c r="AO68" s="117"/>
      <c r="AP68" s="31"/>
    </row>
    <row r="69" spans="1:42" s="68" customFormat="1" ht="30" customHeight="1" x14ac:dyDescent="0.25">
      <c r="A69" s="9" t="s">
        <v>78</v>
      </c>
      <c r="B69" s="113"/>
      <c r="C69" s="13"/>
      <c r="D69" s="60"/>
      <c r="E69" s="61"/>
      <c r="F69" s="121"/>
      <c r="G69" s="121"/>
      <c r="H69" s="121"/>
      <c r="I69" s="121"/>
      <c r="J69" s="123"/>
      <c r="K69" s="16"/>
      <c r="L69" s="111"/>
      <c r="M69" s="121"/>
      <c r="N69" s="121"/>
      <c r="O69" s="121"/>
      <c r="P69" s="121"/>
      <c r="Q69" s="121"/>
      <c r="R69" s="113"/>
      <c r="S69" s="121"/>
      <c r="T69" s="121"/>
      <c r="U69" s="16"/>
      <c r="V69" s="111"/>
      <c r="W69" s="121"/>
      <c r="X69" s="121"/>
      <c r="Y69" s="121"/>
      <c r="Z69" s="31"/>
      <c r="AA69" s="120"/>
      <c r="AB69" s="121"/>
      <c r="AC69" s="121"/>
      <c r="AD69" s="121"/>
      <c r="AE69" s="121"/>
      <c r="AF69" s="121"/>
      <c r="AG69" s="121"/>
      <c r="AH69" s="16"/>
      <c r="AI69" s="120"/>
      <c r="AJ69" s="121"/>
      <c r="AK69" s="121"/>
      <c r="AL69" s="121"/>
      <c r="AM69" s="16"/>
      <c r="AN69" s="120"/>
      <c r="AO69" s="117"/>
      <c r="AP69" s="31"/>
    </row>
    <row r="70" spans="1:42" s="68" customFormat="1" ht="30" customHeight="1" x14ac:dyDescent="0.25">
      <c r="A70" s="9" t="s">
        <v>79</v>
      </c>
      <c r="B70" s="113"/>
      <c r="C70" s="13"/>
      <c r="D70" s="60"/>
      <c r="E70" s="61"/>
      <c r="F70" s="121"/>
      <c r="G70" s="121"/>
      <c r="H70" s="121"/>
      <c r="I70" s="121"/>
      <c r="J70" s="123"/>
      <c r="K70" s="16"/>
      <c r="L70" s="111"/>
      <c r="M70" s="121"/>
      <c r="N70" s="121"/>
      <c r="O70" s="121"/>
      <c r="P70" s="121"/>
      <c r="Q70" s="121"/>
      <c r="R70" s="113"/>
      <c r="S70" s="121"/>
      <c r="T70" s="121"/>
      <c r="U70" s="16"/>
      <c r="V70" s="111"/>
      <c r="W70" s="121"/>
      <c r="X70" s="121"/>
      <c r="Y70" s="121"/>
      <c r="Z70" s="31"/>
      <c r="AA70" s="120"/>
      <c r="AB70" s="121"/>
      <c r="AC70" s="121"/>
      <c r="AD70" s="121"/>
      <c r="AE70" s="121"/>
      <c r="AF70" s="121"/>
      <c r="AG70" s="121"/>
      <c r="AH70" s="16"/>
      <c r="AI70" s="120"/>
      <c r="AJ70" s="121"/>
      <c r="AK70" s="121"/>
      <c r="AL70" s="121"/>
      <c r="AM70" s="16"/>
      <c r="AN70" s="120"/>
      <c r="AO70" s="117"/>
      <c r="AP70" s="31"/>
    </row>
    <row r="71" spans="1:42" s="68" customFormat="1" ht="30" customHeight="1" x14ac:dyDescent="0.25">
      <c r="A71" s="9" t="s">
        <v>80</v>
      </c>
      <c r="B71" s="113"/>
      <c r="C71" s="13"/>
      <c r="D71" s="60"/>
      <c r="E71" s="61"/>
      <c r="F71" s="121"/>
      <c r="G71" s="121"/>
      <c r="H71" s="121"/>
      <c r="I71" s="121"/>
      <c r="J71" s="123"/>
      <c r="K71" s="16"/>
      <c r="L71" s="111"/>
      <c r="M71" s="121"/>
      <c r="N71" s="121"/>
      <c r="O71" s="121"/>
      <c r="P71" s="121"/>
      <c r="Q71" s="121"/>
      <c r="R71" s="113"/>
      <c r="S71" s="121"/>
      <c r="T71" s="121"/>
      <c r="U71" s="16"/>
      <c r="V71" s="111"/>
      <c r="W71" s="121"/>
      <c r="X71" s="121"/>
      <c r="Y71" s="121"/>
      <c r="Z71" s="31"/>
      <c r="AA71" s="120"/>
      <c r="AB71" s="121"/>
      <c r="AC71" s="121"/>
      <c r="AD71" s="121"/>
      <c r="AE71" s="121"/>
      <c r="AF71" s="121"/>
      <c r="AG71" s="121"/>
      <c r="AH71" s="16"/>
      <c r="AI71" s="120"/>
      <c r="AJ71" s="121"/>
      <c r="AK71" s="121"/>
      <c r="AL71" s="121"/>
      <c r="AM71" s="16"/>
      <c r="AN71" s="120"/>
      <c r="AO71" s="117"/>
      <c r="AP71" s="31"/>
    </row>
    <row r="72" spans="1:42" s="68" customFormat="1" ht="30" customHeight="1" x14ac:dyDescent="0.25">
      <c r="A72" s="9" t="s">
        <v>81</v>
      </c>
      <c r="B72" s="113"/>
      <c r="C72" s="13"/>
      <c r="D72" s="60"/>
      <c r="E72" s="61"/>
      <c r="F72" s="121"/>
      <c r="G72" s="121"/>
      <c r="H72" s="121"/>
      <c r="I72" s="121"/>
      <c r="J72" s="123"/>
      <c r="K72" s="16"/>
      <c r="L72" s="111"/>
      <c r="M72" s="121"/>
      <c r="N72" s="121"/>
      <c r="O72" s="121"/>
      <c r="P72" s="121"/>
      <c r="Q72" s="121"/>
      <c r="R72" s="113"/>
      <c r="S72" s="121"/>
      <c r="T72" s="121"/>
      <c r="U72" s="16"/>
      <c r="V72" s="111"/>
      <c r="W72" s="121"/>
      <c r="X72" s="121"/>
      <c r="Y72" s="121"/>
      <c r="Z72" s="31"/>
      <c r="AA72" s="120"/>
      <c r="AB72" s="121"/>
      <c r="AC72" s="121"/>
      <c r="AD72" s="121"/>
      <c r="AE72" s="121"/>
      <c r="AF72" s="121"/>
      <c r="AG72" s="121"/>
      <c r="AH72" s="16"/>
      <c r="AI72" s="120"/>
      <c r="AJ72" s="121"/>
      <c r="AK72" s="121"/>
      <c r="AL72" s="121"/>
      <c r="AM72" s="16"/>
      <c r="AN72" s="120"/>
      <c r="AO72" s="117"/>
      <c r="AP72" s="31"/>
    </row>
    <row r="73" spans="1:42" s="68" customFormat="1" ht="30" customHeight="1" x14ac:dyDescent="0.25">
      <c r="A73" s="9" t="s">
        <v>82</v>
      </c>
      <c r="B73" s="113"/>
      <c r="C73" s="13"/>
      <c r="D73" s="60"/>
      <c r="E73" s="61"/>
      <c r="F73" s="121"/>
      <c r="G73" s="121"/>
      <c r="H73" s="121"/>
      <c r="I73" s="121"/>
      <c r="J73" s="123"/>
      <c r="K73" s="16"/>
      <c r="L73" s="111"/>
      <c r="M73" s="121"/>
      <c r="N73" s="121"/>
      <c r="O73" s="121"/>
      <c r="P73" s="121"/>
      <c r="Q73" s="121"/>
      <c r="R73" s="113"/>
      <c r="S73" s="121"/>
      <c r="T73" s="121"/>
      <c r="U73" s="16"/>
      <c r="V73" s="111"/>
      <c r="W73" s="121"/>
      <c r="X73" s="121"/>
      <c r="Y73" s="121"/>
      <c r="Z73" s="31"/>
      <c r="AA73" s="120"/>
      <c r="AB73" s="121"/>
      <c r="AC73" s="121"/>
      <c r="AD73" s="121"/>
      <c r="AE73" s="121"/>
      <c r="AF73" s="121"/>
      <c r="AG73" s="121"/>
      <c r="AH73" s="16"/>
      <c r="AI73" s="120"/>
      <c r="AJ73" s="121"/>
      <c r="AK73" s="121"/>
      <c r="AL73" s="121"/>
      <c r="AM73" s="16"/>
      <c r="AN73" s="120"/>
      <c r="AO73" s="117"/>
      <c r="AP73" s="31"/>
    </row>
    <row r="74" spans="1:42" s="68" customFormat="1" ht="30" customHeight="1" x14ac:dyDescent="0.25">
      <c r="A74" s="9" t="s">
        <v>83</v>
      </c>
      <c r="B74" s="113"/>
      <c r="C74" s="13"/>
      <c r="D74" s="60"/>
      <c r="E74" s="61"/>
      <c r="F74" s="121"/>
      <c r="G74" s="121"/>
      <c r="H74" s="121"/>
      <c r="I74" s="121"/>
      <c r="J74" s="123"/>
      <c r="K74" s="16"/>
      <c r="L74" s="111"/>
      <c r="M74" s="121"/>
      <c r="N74" s="121"/>
      <c r="O74" s="121"/>
      <c r="P74" s="121"/>
      <c r="Q74" s="121"/>
      <c r="R74" s="113"/>
      <c r="S74" s="121"/>
      <c r="T74" s="121"/>
      <c r="U74" s="16"/>
      <c r="V74" s="111"/>
      <c r="W74" s="121"/>
      <c r="X74" s="121"/>
      <c r="Y74" s="121"/>
      <c r="Z74" s="31"/>
      <c r="AA74" s="120"/>
      <c r="AB74" s="121"/>
      <c r="AC74" s="121"/>
      <c r="AD74" s="121"/>
      <c r="AE74" s="121"/>
      <c r="AF74" s="121"/>
      <c r="AG74" s="121"/>
      <c r="AH74" s="16"/>
      <c r="AI74" s="120"/>
      <c r="AJ74" s="121"/>
      <c r="AK74" s="121"/>
      <c r="AL74" s="121"/>
      <c r="AM74" s="16"/>
      <c r="AN74" s="120"/>
      <c r="AO74" s="117"/>
      <c r="AP74" s="31"/>
    </row>
    <row r="75" spans="1:42" s="68" customFormat="1" ht="30" customHeight="1" x14ac:dyDescent="0.25">
      <c r="A75" s="9" t="s">
        <v>84</v>
      </c>
      <c r="B75" s="113"/>
      <c r="C75" s="13"/>
      <c r="D75" s="60"/>
      <c r="E75" s="61"/>
      <c r="F75" s="121"/>
      <c r="G75" s="121"/>
      <c r="H75" s="121"/>
      <c r="I75" s="121"/>
      <c r="J75" s="123"/>
      <c r="K75" s="16"/>
      <c r="L75" s="111"/>
      <c r="M75" s="121"/>
      <c r="N75" s="121"/>
      <c r="O75" s="121"/>
      <c r="P75" s="121"/>
      <c r="Q75" s="121"/>
      <c r="R75" s="113"/>
      <c r="S75" s="121"/>
      <c r="T75" s="121"/>
      <c r="U75" s="16"/>
      <c r="V75" s="111"/>
      <c r="W75" s="121"/>
      <c r="X75" s="121"/>
      <c r="Y75" s="121"/>
      <c r="Z75" s="31"/>
      <c r="AA75" s="120"/>
      <c r="AB75" s="121"/>
      <c r="AC75" s="121"/>
      <c r="AD75" s="121"/>
      <c r="AE75" s="121"/>
      <c r="AF75" s="121"/>
      <c r="AG75" s="121"/>
      <c r="AH75" s="16"/>
      <c r="AI75" s="120"/>
      <c r="AJ75" s="121"/>
      <c r="AK75" s="121"/>
      <c r="AL75" s="121"/>
      <c r="AM75" s="16"/>
      <c r="AN75" s="120"/>
      <c r="AO75" s="117"/>
      <c r="AP75" s="31"/>
    </row>
    <row r="76" spans="1:42" s="68" customFormat="1" ht="30" customHeight="1" x14ac:dyDescent="0.25">
      <c r="A76" s="9" t="s">
        <v>85</v>
      </c>
      <c r="B76" s="113"/>
      <c r="C76" s="13"/>
      <c r="D76" s="60"/>
      <c r="E76" s="61"/>
      <c r="F76" s="121"/>
      <c r="G76" s="121"/>
      <c r="H76" s="121"/>
      <c r="I76" s="121"/>
      <c r="J76" s="123"/>
      <c r="K76" s="16"/>
      <c r="L76" s="111"/>
      <c r="M76" s="121"/>
      <c r="N76" s="121"/>
      <c r="O76" s="121"/>
      <c r="P76" s="121"/>
      <c r="Q76" s="121"/>
      <c r="R76" s="113"/>
      <c r="S76" s="121"/>
      <c r="T76" s="121"/>
      <c r="U76" s="16"/>
      <c r="V76" s="111"/>
      <c r="W76" s="121"/>
      <c r="X76" s="121"/>
      <c r="Y76" s="121"/>
      <c r="Z76" s="31"/>
      <c r="AA76" s="120"/>
      <c r="AB76" s="121"/>
      <c r="AC76" s="121"/>
      <c r="AD76" s="121"/>
      <c r="AE76" s="121"/>
      <c r="AF76" s="121"/>
      <c r="AG76" s="121"/>
      <c r="AH76" s="16"/>
      <c r="AI76" s="120"/>
      <c r="AJ76" s="121"/>
      <c r="AK76" s="121"/>
      <c r="AL76" s="121"/>
      <c r="AM76" s="16"/>
      <c r="AN76" s="120"/>
      <c r="AO76" s="117"/>
      <c r="AP76" s="31"/>
    </row>
    <row r="77" spans="1:42" s="68" customFormat="1" ht="30" customHeight="1" x14ac:dyDescent="0.25">
      <c r="A77" s="9" t="s">
        <v>86</v>
      </c>
      <c r="B77" s="113"/>
      <c r="C77" s="13"/>
      <c r="D77" s="60"/>
      <c r="E77" s="61"/>
      <c r="F77" s="121"/>
      <c r="G77" s="121"/>
      <c r="H77" s="121"/>
      <c r="I77" s="121"/>
      <c r="J77" s="123"/>
      <c r="K77" s="16"/>
      <c r="L77" s="111"/>
      <c r="M77" s="121"/>
      <c r="N77" s="121"/>
      <c r="O77" s="121"/>
      <c r="P77" s="121"/>
      <c r="Q77" s="121"/>
      <c r="R77" s="113"/>
      <c r="S77" s="121"/>
      <c r="T77" s="121"/>
      <c r="U77" s="16"/>
      <c r="V77" s="111"/>
      <c r="W77" s="121"/>
      <c r="X77" s="121"/>
      <c r="Y77" s="121"/>
      <c r="Z77" s="31"/>
      <c r="AA77" s="120"/>
      <c r="AB77" s="121"/>
      <c r="AC77" s="121"/>
      <c r="AD77" s="121"/>
      <c r="AE77" s="121"/>
      <c r="AF77" s="121"/>
      <c r="AG77" s="121"/>
      <c r="AH77" s="16"/>
      <c r="AI77" s="120"/>
      <c r="AJ77" s="121"/>
      <c r="AK77" s="121"/>
      <c r="AL77" s="121"/>
      <c r="AM77" s="16"/>
      <c r="AN77" s="120"/>
      <c r="AO77" s="117"/>
      <c r="AP77" s="31"/>
    </row>
    <row r="78" spans="1:42" s="68" customFormat="1" ht="30" customHeight="1" x14ac:dyDescent="0.25">
      <c r="A78" s="9" t="s">
        <v>87</v>
      </c>
      <c r="B78" s="113"/>
      <c r="C78" s="13"/>
      <c r="D78" s="60"/>
      <c r="E78" s="61"/>
      <c r="F78" s="121"/>
      <c r="G78" s="121"/>
      <c r="H78" s="121"/>
      <c r="I78" s="121"/>
      <c r="J78" s="123"/>
      <c r="K78" s="16"/>
      <c r="L78" s="111"/>
      <c r="M78" s="121"/>
      <c r="N78" s="121"/>
      <c r="O78" s="121"/>
      <c r="P78" s="121"/>
      <c r="Q78" s="121"/>
      <c r="R78" s="113"/>
      <c r="S78" s="121"/>
      <c r="T78" s="121"/>
      <c r="U78" s="16"/>
      <c r="V78" s="111"/>
      <c r="W78" s="121"/>
      <c r="X78" s="121"/>
      <c r="Y78" s="121"/>
      <c r="Z78" s="31"/>
      <c r="AA78" s="120"/>
      <c r="AB78" s="121"/>
      <c r="AC78" s="121"/>
      <c r="AD78" s="121"/>
      <c r="AE78" s="121"/>
      <c r="AF78" s="121"/>
      <c r="AG78" s="121"/>
      <c r="AH78" s="16"/>
      <c r="AI78" s="120"/>
      <c r="AJ78" s="121"/>
      <c r="AK78" s="121"/>
      <c r="AL78" s="121"/>
      <c r="AM78" s="16"/>
      <c r="AN78" s="120"/>
      <c r="AO78" s="117"/>
      <c r="AP78" s="31"/>
    </row>
    <row r="79" spans="1:42" s="68" customFormat="1" ht="30" customHeight="1" x14ac:dyDescent="0.25">
      <c r="A79" s="9" t="s">
        <v>88</v>
      </c>
      <c r="B79" s="113"/>
      <c r="C79" s="13"/>
      <c r="D79" s="60"/>
      <c r="E79" s="61"/>
      <c r="F79" s="121"/>
      <c r="G79" s="121"/>
      <c r="H79" s="121"/>
      <c r="I79" s="121"/>
      <c r="J79" s="123"/>
      <c r="K79" s="16"/>
      <c r="L79" s="111"/>
      <c r="M79" s="121"/>
      <c r="N79" s="121"/>
      <c r="O79" s="121"/>
      <c r="P79" s="121"/>
      <c r="Q79" s="121"/>
      <c r="R79" s="113"/>
      <c r="S79" s="121"/>
      <c r="T79" s="121"/>
      <c r="U79" s="16"/>
      <c r="V79" s="111"/>
      <c r="W79" s="121"/>
      <c r="X79" s="121"/>
      <c r="Y79" s="121"/>
      <c r="Z79" s="31"/>
      <c r="AA79" s="120"/>
      <c r="AB79" s="121"/>
      <c r="AC79" s="121"/>
      <c r="AD79" s="121"/>
      <c r="AE79" s="121"/>
      <c r="AF79" s="121"/>
      <c r="AG79" s="121"/>
      <c r="AH79" s="16"/>
      <c r="AI79" s="120"/>
      <c r="AJ79" s="121"/>
      <c r="AK79" s="121"/>
      <c r="AL79" s="121"/>
      <c r="AM79" s="16"/>
      <c r="AN79" s="120"/>
      <c r="AO79" s="117"/>
      <c r="AP79" s="31"/>
    </row>
    <row r="80" spans="1:42" s="68" customFormat="1" ht="30" customHeight="1" x14ac:dyDescent="0.25">
      <c r="A80" s="9" t="s">
        <v>89</v>
      </c>
      <c r="B80" s="113"/>
      <c r="C80" s="13"/>
      <c r="D80" s="60"/>
      <c r="E80" s="61"/>
      <c r="F80" s="121"/>
      <c r="G80" s="121"/>
      <c r="H80" s="121"/>
      <c r="I80" s="121"/>
      <c r="J80" s="123"/>
      <c r="K80" s="16"/>
      <c r="L80" s="111"/>
      <c r="M80" s="121"/>
      <c r="N80" s="121"/>
      <c r="O80" s="121"/>
      <c r="P80" s="121"/>
      <c r="Q80" s="121"/>
      <c r="R80" s="113"/>
      <c r="S80" s="121"/>
      <c r="T80" s="121"/>
      <c r="U80" s="16"/>
      <c r="V80" s="111"/>
      <c r="W80" s="121"/>
      <c r="X80" s="121"/>
      <c r="Y80" s="121"/>
      <c r="Z80" s="31"/>
      <c r="AA80" s="120"/>
      <c r="AB80" s="121"/>
      <c r="AC80" s="121"/>
      <c r="AD80" s="121"/>
      <c r="AE80" s="121"/>
      <c r="AF80" s="121"/>
      <c r="AG80" s="121"/>
      <c r="AH80" s="16"/>
      <c r="AI80" s="120"/>
      <c r="AJ80" s="121"/>
      <c r="AK80" s="121"/>
      <c r="AL80" s="121"/>
      <c r="AM80" s="16"/>
      <c r="AN80" s="120"/>
      <c r="AO80" s="117"/>
      <c r="AP80" s="31"/>
    </row>
    <row r="81" spans="1:42" s="68" customFormat="1" ht="30" customHeight="1" x14ac:dyDescent="0.25">
      <c r="A81" s="9" t="s">
        <v>90</v>
      </c>
      <c r="B81" s="113"/>
      <c r="C81" s="13"/>
      <c r="D81" s="60"/>
      <c r="E81" s="61"/>
      <c r="F81" s="121"/>
      <c r="G81" s="121"/>
      <c r="H81" s="121"/>
      <c r="I81" s="121"/>
      <c r="J81" s="123"/>
      <c r="K81" s="16"/>
      <c r="L81" s="111"/>
      <c r="M81" s="121"/>
      <c r="N81" s="121"/>
      <c r="O81" s="121"/>
      <c r="P81" s="121"/>
      <c r="Q81" s="121"/>
      <c r="R81" s="113"/>
      <c r="S81" s="121"/>
      <c r="T81" s="121"/>
      <c r="U81" s="16"/>
      <c r="V81" s="111"/>
      <c r="W81" s="121"/>
      <c r="X81" s="121"/>
      <c r="Y81" s="121"/>
      <c r="Z81" s="31"/>
      <c r="AA81" s="120"/>
      <c r="AB81" s="121"/>
      <c r="AC81" s="121"/>
      <c r="AD81" s="121"/>
      <c r="AE81" s="121"/>
      <c r="AF81" s="121"/>
      <c r="AG81" s="121"/>
      <c r="AH81" s="16"/>
      <c r="AI81" s="120"/>
      <c r="AJ81" s="121"/>
      <c r="AK81" s="121"/>
      <c r="AL81" s="121"/>
      <c r="AM81" s="16"/>
      <c r="AN81" s="120"/>
      <c r="AO81" s="117"/>
      <c r="AP81" s="31"/>
    </row>
    <row r="82" spans="1:42" s="68" customFormat="1" ht="30" customHeight="1" x14ac:dyDescent="0.25">
      <c r="A82" s="9" t="s">
        <v>91</v>
      </c>
      <c r="B82" s="113"/>
      <c r="C82" s="13"/>
      <c r="D82" s="60"/>
      <c r="E82" s="61"/>
      <c r="F82" s="121"/>
      <c r="G82" s="121"/>
      <c r="H82" s="121"/>
      <c r="I82" s="121"/>
      <c r="J82" s="123"/>
      <c r="K82" s="16"/>
      <c r="L82" s="111"/>
      <c r="M82" s="121"/>
      <c r="N82" s="121"/>
      <c r="O82" s="121"/>
      <c r="P82" s="121"/>
      <c r="Q82" s="121"/>
      <c r="R82" s="113"/>
      <c r="S82" s="121"/>
      <c r="T82" s="121"/>
      <c r="U82" s="16"/>
      <c r="V82" s="111"/>
      <c r="W82" s="121"/>
      <c r="X82" s="121"/>
      <c r="Y82" s="121"/>
      <c r="Z82" s="31"/>
      <c r="AA82" s="120"/>
      <c r="AB82" s="121"/>
      <c r="AC82" s="121"/>
      <c r="AD82" s="121"/>
      <c r="AE82" s="121"/>
      <c r="AF82" s="121"/>
      <c r="AG82" s="121"/>
      <c r="AH82" s="16"/>
      <c r="AI82" s="120"/>
      <c r="AJ82" s="121"/>
      <c r="AK82" s="121"/>
      <c r="AL82" s="121"/>
      <c r="AM82" s="16"/>
      <c r="AN82" s="120"/>
      <c r="AO82" s="117"/>
      <c r="AP82" s="31"/>
    </row>
    <row r="83" spans="1:42" s="68" customFormat="1" ht="30" customHeight="1" x14ac:dyDescent="0.25">
      <c r="A83" s="9" t="s">
        <v>92</v>
      </c>
      <c r="B83" s="113"/>
      <c r="C83" s="13"/>
      <c r="D83" s="60"/>
      <c r="E83" s="61"/>
      <c r="F83" s="121"/>
      <c r="G83" s="121"/>
      <c r="H83" s="121"/>
      <c r="I83" s="121"/>
      <c r="J83" s="123"/>
      <c r="K83" s="16"/>
      <c r="L83" s="111"/>
      <c r="M83" s="121"/>
      <c r="N83" s="121"/>
      <c r="O83" s="121"/>
      <c r="P83" s="121"/>
      <c r="Q83" s="121"/>
      <c r="R83" s="113"/>
      <c r="S83" s="121"/>
      <c r="T83" s="121"/>
      <c r="U83" s="16"/>
      <c r="V83" s="111"/>
      <c r="W83" s="121"/>
      <c r="X83" s="121"/>
      <c r="Y83" s="121"/>
      <c r="Z83" s="31"/>
      <c r="AA83" s="120"/>
      <c r="AB83" s="121"/>
      <c r="AC83" s="121"/>
      <c r="AD83" s="121"/>
      <c r="AE83" s="121"/>
      <c r="AF83" s="121"/>
      <c r="AG83" s="121"/>
      <c r="AH83" s="16"/>
      <c r="AI83" s="120"/>
      <c r="AJ83" s="121"/>
      <c r="AK83" s="121"/>
      <c r="AL83" s="121"/>
      <c r="AM83" s="16"/>
      <c r="AN83" s="120"/>
      <c r="AO83" s="117"/>
      <c r="AP83" s="31"/>
    </row>
    <row r="84" spans="1:42" s="68" customFormat="1" ht="30" customHeight="1" x14ac:dyDescent="0.25">
      <c r="A84" s="9" t="s">
        <v>93</v>
      </c>
      <c r="B84" s="113"/>
      <c r="C84" s="13"/>
      <c r="D84" s="60"/>
      <c r="E84" s="61"/>
      <c r="F84" s="121"/>
      <c r="G84" s="121"/>
      <c r="H84" s="121"/>
      <c r="I84" s="121"/>
      <c r="J84" s="123"/>
      <c r="K84" s="16"/>
      <c r="L84" s="111"/>
      <c r="M84" s="121"/>
      <c r="N84" s="121"/>
      <c r="O84" s="121"/>
      <c r="P84" s="121"/>
      <c r="Q84" s="121"/>
      <c r="R84" s="113"/>
      <c r="S84" s="121"/>
      <c r="T84" s="121"/>
      <c r="U84" s="16"/>
      <c r="V84" s="111"/>
      <c r="W84" s="121"/>
      <c r="X84" s="121"/>
      <c r="Y84" s="121"/>
      <c r="Z84" s="31"/>
      <c r="AA84" s="120"/>
      <c r="AB84" s="121"/>
      <c r="AC84" s="121"/>
      <c r="AD84" s="121"/>
      <c r="AE84" s="121"/>
      <c r="AF84" s="121"/>
      <c r="AG84" s="121"/>
      <c r="AH84" s="16"/>
      <c r="AI84" s="120"/>
      <c r="AJ84" s="121"/>
      <c r="AK84" s="121"/>
      <c r="AL84" s="121"/>
      <c r="AM84" s="16"/>
      <c r="AN84" s="120"/>
      <c r="AO84" s="117"/>
      <c r="AP84" s="31"/>
    </row>
    <row r="85" spans="1:42" s="68" customFormat="1" ht="30" customHeight="1" x14ac:dyDescent="0.25">
      <c r="A85" s="9" t="s">
        <v>94</v>
      </c>
      <c r="B85" s="113"/>
      <c r="C85" s="13"/>
      <c r="D85" s="60"/>
      <c r="E85" s="61"/>
      <c r="F85" s="121"/>
      <c r="G85" s="121"/>
      <c r="H85" s="121"/>
      <c r="I85" s="121"/>
      <c r="J85" s="123"/>
      <c r="K85" s="16"/>
      <c r="L85" s="111"/>
      <c r="M85" s="121"/>
      <c r="N85" s="121"/>
      <c r="O85" s="121"/>
      <c r="P85" s="121"/>
      <c r="Q85" s="121"/>
      <c r="R85" s="113"/>
      <c r="S85" s="121"/>
      <c r="T85" s="121"/>
      <c r="U85" s="16"/>
      <c r="V85" s="111"/>
      <c r="W85" s="121"/>
      <c r="X85" s="121"/>
      <c r="Y85" s="121"/>
      <c r="Z85" s="31"/>
      <c r="AA85" s="120"/>
      <c r="AB85" s="121"/>
      <c r="AC85" s="121"/>
      <c r="AD85" s="121"/>
      <c r="AE85" s="121"/>
      <c r="AF85" s="121"/>
      <c r="AG85" s="121"/>
      <c r="AH85" s="16"/>
      <c r="AI85" s="120"/>
      <c r="AJ85" s="121"/>
      <c r="AK85" s="121"/>
      <c r="AL85" s="121"/>
      <c r="AM85" s="16"/>
      <c r="AN85" s="120"/>
      <c r="AO85" s="117"/>
      <c r="AP85" s="31"/>
    </row>
    <row r="86" spans="1:42" s="68" customFormat="1" ht="30" customHeight="1" x14ac:dyDescent="0.25">
      <c r="A86" s="9" t="s">
        <v>95</v>
      </c>
      <c r="B86" s="113"/>
      <c r="C86" s="13"/>
      <c r="D86" s="60"/>
      <c r="E86" s="61"/>
      <c r="F86" s="121"/>
      <c r="G86" s="121"/>
      <c r="H86" s="121"/>
      <c r="I86" s="121"/>
      <c r="J86" s="123"/>
      <c r="K86" s="16"/>
      <c r="L86" s="111"/>
      <c r="M86" s="121"/>
      <c r="N86" s="121"/>
      <c r="O86" s="121"/>
      <c r="P86" s="121"/>
      <c r="Q86" s="121"/>
      <c r="R86" s="113"/>
      <c r="S86" s="121"/>
      <c r="T86" s="121"/>
      <c r="U86" s="16"/>
      <c r="V86" s="111"/>
      <c r="W86" s="121"/>
      <c r="X86" s="121"/>
      <c r="Y86" s="121"/>
      <c r="Z86" s="31"/>
      <c r="AA86" s="120"/>
      <c r="AB86" s="121"/>
      <c r="AC86" s="121"/>
      <c r="AD86" s="121"/>
      <c r="AE86" s="121"/>
      <c r="AF86" s="121"/>
      <c r="AG86" s="121"/>
      <c r="AH86" s="16"/>
      <c r="AI86" s="120"/>
      <c r="AJ86" s="121"/>
      <c r="AK86" s="121"/>
      <c r="AL86" s="121"/>
      <c r="AM86" s="16"/>
      <c r="AN86" s="120"/>
      <c r="AO86" s="117"/>
      <c r="AP86" s="31"/>
    </row>
    <row r="87" spans="1:42" s="68" customFormat="1" ht="30" customHeight="1" x14ac:dyDescent="0.25">
      <c r="A87" s="9" t="s">
        <v>96</v>
      </c>
      <c r="B87" s="113"/>
      <c r="C87" s="13"/>
      <c r="D87" s="60"/>
      <c r="E87" s="61"/>
      <c r="F87" s="121"/>
      <c r="G87" s="121"/>
      <c r="H87" s="121"/>
      <c r="I87" s="121"/>
      <c r="J87" s="123"/>
      <c r="K87" s="16"/>
      <c r="L87" s="111"/>
      <c r="M87" s="121"/>
      <c r="N87" s="121"/>
      <c r="O87" s="121"/>
      <c r="P87" s="121"/>
      <c r="Q87" s="121"/>
      <c r="R87" s="113"/>
      <c r="S87" s="121"/>
      <c r="T87" s="121"/>
      <c r="U87" s="16"/>
      <c r="V87" s="111"/>
      <c r="W87" s="121"/>
      <c r="X87" s="121"/>
      <c r="Y87" s="121"/>
      <c r="Z87" s="31"/>
      <c r="AA87" s="120"/>
      <c r="AB87" s="121"/>
      <c r="AC87" s="121"/>
      <c r="AD87" s="121"/>
      <c r="AE87" s="121"/>
      <c r="AF87" s="121"/>
      <c r="AG87" s="121"/>
      <c r="AH87" s="16"/>
      <c r="AI87" s="120"/>
      <c r="AJ87" s="121"/>
      <c r="AK87" s="121"/>
      <c r="AL87" s="121"/>
      <c r="AM87" s="16"/>
      <c r="AN87" s="120"/>
      <c r="AO87" s="117"/>
      <c r="AP87" s="31"/>
    </row>
    <row r="88" spans="1:42" s="68" customFormat="1" ht="30" customHeight="1" x14ac:dyDescent="0.25">
      <c r="A88" s="9" t="s">
        <v>97</v>
      </c>
      <c r="B88" s="113"/>
      <c r="C88" s="13"/>
      <c r="D88" s="60"/>
      <c r="E88" s="61"/>
      <c r="F88" s="121"/>
      <c r="G88" s="121"/>
      <c r="H88" s="121"/>
      <c r="I88" s="121"/>
      <c r="J88" s="123"/>
      <c r="K88" s="16"/>
      <c r="L88" s="111"/>
      <c r="M88" s="121"/>
      <c r="N88" s="121"/>
      <c r="O88" s="121"/>
      <c r="P88" s="121"/>
      <c r="Q88" s="121"/>
      <c r="R88" s="113"/>
      <c r="S88" s="121"/>
      <c r="T88" s="121"/>
      <c r="U88" s="16"/>
      <c r="V88" s="111"/>
      <c r="W88" s="121"/>
      <c r="X88" s="121"/>
      <c r="Y88" s="121"/>
      <c r="Z88" s="31"/>
      <c r="AA88" s="120"/>
      <c r="AB88" s="121"/>
      <c r="AC88" s="121"/>
      <c r="AD88" s="121"/>
      <c r="AE88" s="121"/>
      <c r="AF88" s="121"/>
      <c r="AG88" s="121"/>
      <c r="AH88" s="16"/>
      <c r="AI88" s="120"/>
      <c r="AJ88" s="121"/>
      <c r="AK88" s="121"/>
      <c r="AL88" s="121"/>
      <c r="AM88" s="16"/>
      <c r="AN88" s="120"/>
      <c r="AO88" s="117"/>
      <c r="AP88" s="31"/>
    </row>
    <row r="89" spans="1:42" s="68" customFormat="1" ht="30" customHeight="1" x14ac:dyDescent="0.25">
      <c r="A89" s="9" t="s">
        <v>98</v>
      </c>
      <c r="B89" s="113"/>
      <c r="C89" s="13"/>
      <c r="D89" s="60"/>
      <c r="E89" s="61"/>
      <c r="F89" s="121"/>
      <c r="G89" s="121"/>
      <c r="H89" s="121"/>
      <c r="I89" s="121"/>
      <c r="J89" s="123"/>
      <c r="K89" s="16"/>
      <c r="L89" s="111"/>
      <c r="M89" s="121"/>
      <c r="N89" s="121"/>
      <c r="O89" s="121"/>
      <c r="P89" s="121"/>
      <c r="Q89" s="121"/>
      <c r="R89" s="113"/>
      <c r="S89" s="121"/>
      <c r="T89" s="121"/>
      <c r="U89" s="16"/>
      <c r="V89" s="111"/>
      <c r="W89" s="121"/>
      <c r="X89" s="121"/>
      <c r="Y89" s="121"/>
      <c r="Z89" s="31"/>
      <c r="AA89" s="120"/>
      <c r="AB89" s="121"/>
      <c r="AC89" s="121"/>
      <c r="AD89" s="121"/>
      <c r="AE89" s="121"/>
      <c r="AF89" s="121"/>
      <c r="AG89" s="121"/>
      <c r="AH89" s="16"/>
      <c r="AI89" s="120"/>
      <c r="AJ89" s="121"/>
      <c r="AK89" s="121"/>
      <c r="AL89" s="121"/>
      <c r="AM89" s="16"/>
      <c r="AN89" s="120"/>
      <c r="AO89" s="117"/>
      <c r="AP89" s="31"/>
    </row>
    <row r="90" spans="1:42" s="68" customFormat="1" ht="30" customHeight="1" x14ac:dyDescent="0.25">
      <c r="A90" s="9" t="s">
        <v>99</v>
      </c>
      <c r="B90" s="113"/>
      <c r="C90" s="13"/>
      <c r="D90" s="60"/>
      <c r="E90" s="61"/>
      <c r="F90" s="121"/>
      <c r="G90" s="121"/>
      <c r="H90" s="121"/>
      <c r="I90" s="121"/>
      <c r="J90" s="123"/>
      <c r="K90" s="16"/>
      <c r="L90" s="111"/>
      <c r="M90" s="121"/>
      <c r="N90" s="121"/>
      <c r="O90" s="121"/>
      <c r="P90" s="121"/>
      <c r="Q90" s="121"/>
      <c r="R90" s="113"/>
      <c r="S90" s="121"/>
      <c r="T90" s="121"/>
      <c r="U90" s="16"/>
      <c r="V90" s="111"/>
      <c r="W90" s="121"/>
      <c r="X90" s="121"/>
      <c r="Y90" s="121"/>
      <c r="Z90" s="31"/>
      <c r="AA90" s="120"/>
      <c r="AB90" s="121"/>
      <c r="AC90" s="121"/>
      <c r="AD90" s="121"/>
      <c r="AE90" s="121"/>
      <c r="AF90" s="121"/>
      <c r="AG90" s="121"/>
      <c r="AH90" s="16"/>
      <c r="AI90" s="120"/>
      <c r="AJ90" s="121"/>
      <c r="AK90" s="121"/>
      <c r="AL90" s="121"/>
      <c r="AM90" s="16"/>
      <c r="AN90" s="120"/>
      <c r="AO90" s="117"/>
      <c r="AP90" s="31"/>
    </row>
    <row r="91" spans="1:42" s="68" customFormat="1" ht="30" customHeight="1" x14ac:dyDescent="0.25">
      <c r="A91" s="9" t="s">
        <v>100</v>
      </c>
      <c r="B91" s="113"/>
      <c r="C91" s="13"/>
      <c r="D91" s="60"/>
      <c r="E91" s="61"/>
      <c r="F91" s="121"/>
      <c r="G91" s="121"/>
      <c r="H91" s="121"/>
      <c r="I91" s="121"/>
      <c r="J91" s="123"/>
      <c r="K91" s="16"/>
      <c r="L91" s="111"/>
      <c r="M91" s="121"/>
      <c r="N91" s="121"/>
      <c r="O91" s="121"/>
      <c r="P91" s="121"/>
      <c r="Q91" s="121"/>
      <c r="R91" s="113"/>
      <c r="S91" s="121"/>
      <c r="T91" s="121"/>
      <c r="U91" s="16"/>
      <c r="V91" s="111"/>
      <c r="W91" s="121"/>
      <c r="X91" s="121"/>
      <c r="Y91" s="121"/>
      <c r="Z91" s="31"/>
      <c r="AA91" s="120"/>
      <c r="AB91" s="121"/>
      <c r="AC91" s="121"/>
      <c r="AD91" s="121"/>
      <c r="AE91" s="121"/>
      <c r="AF91" s="121"/>
      <c r="AG91" s="121"/>
      <c r="AH91" s="16"/>
      <c r="AI91" s="120"/>
      <c r="AJ91" s="121"/>
      <c r="AK91" s="121"/>
      <c r="AL91" s="121"/>
      <c r="AM91" s="16"/>
      <c r="AN91" s="120"/>
      <c r="AO91" s="117"/>
      <c r="AP91" s="31"/>
    </row>
    <row r="92" spans="1:42" s="68" customFormat="1" ht="30" customHeight="1" x14ac:dyDescent="0.25">
      <c r="A92" s="9" t="s">
        <v>101</v>
      </c>
      <c r="B92" s="113"/>
      <c r="C92" s="13"/>
      <c r="D92" s="60"/>
      <c r="E92" s="61"/>
      <c r="F92" s="121"/>
      <c r="G92" s="121"/>
      <c r="H92" s="121"/>
      <c r="I92" s="121"/>
      <c r="J92" s="123"/>
      <c r="K92" s="16"/>
      <c r="L92" s="111"/>
      <c r="M92" s="121"/>
      <c r="N92" s="121"/>
      <c r="O92" s="121"/>
      <c r="P92" s="121"/>
      <c r="Q92" s="121"/>
      <c r="R92" s="113"/>
      <c r="S92" s="121"/>
      <c r="T92" s="121"/>
      <c r="U92" s="16"/>
      <c r="V92" s="111"/>
      <c r="W92" s="121"/>
      <c r="X92" s="121"/>
      <c r="Y92" s="121"/>
      <c r="Z92" s="31"/>
      <c r="AA92" s="120"/>
      <c r="AB92" s="121"/>
      <c r="AC92" s="121"/>
      <c r="AD92" s="121"/>
      <c r="AE92" s="121"/>
      <c r="AF92" s="121"/>
      <c r="AG92" s="121"/>
      <c r="AH92" s="16"/>
      <c r="AI92" s="120"/>
      <c r="AJ92" s="121"/>
      <c r="AK92" s="121"/>
      <c r="AL92" s="121"/>
      <c r="AM92" s="16"/>
      <c r="AN92" s="120"/>
      <c r="AO92" s="117"/>
      <c r="AP92" s="31"/>
    </row>
    <row r="93" spans="1:42" s="68" customFormat="1" ht="30" customHeight="1" x14ac:dyDescent="0.25">
      <c r="A93" s="9" t="s">
        <v>102</v>
      </c>
      <c r="B93" s="113"/>
      <c r="C93" s="13"/>
      <c r="D93" s="60"/>
      <c r="E93" s="61"/>
      <c r="F93" s="121"/>
      <c r="G93" s="121"/>
      <c r="H93" s="121"/>
      <c r="I93" s="121"/>
      <c r="J93" s="123"/>
      <c r="K93" s="16"/>
      <c r="L93" s="111"/>
      <c r="M93" s="121"/>
      <c r="N93" s="121"/>
      <c r="O93" s="121"/>
      <c r="P93" s="121"/>
      <c r="Q93" s="121"/>
      <c r="R93" s="113"/>
      <c r="S93" s="121"/>
      <c r="T93" s="121"/>
      <c r="U93" s="16"/>
      <c r="V93" s="111"/>
      <c r="W93" s="121"/>
      <c r="X93" s="121"/>
      <c r="Y93" s="121"/>
      <c r="Z93" s="31"/>
      <c r="AA93" s="120"/>
      <c r="AB93" s="121"/>
      <c r="AC93" s="121"/>
      <c r="AD93" s="121"/>
      <c r="AE93" s="121"/>
      <c r="AF93" s="121"/>
      <c r="AG93" s="121"/>
      <c r="AH93" s="16"/>
      <c r="AI93" s="120"/>
      <c r="AJ93" s="121"/>
      <c r="AK93" s="121"/>
      <c r="AL93" s="121"/>
      <c r="AM93" s="16"/>
      <c r="AN93" s="120"/>
      <c r="AO93" s="117"/>
      <c r="AP93" s="31"/>
    </row>
    <row r="94" spans="1:42" s="68" customFormat="1" ht="30" customHeight="1" x14ac:dyDescent="0.25">
      <c r="A94" s="9" t="s">
        <v>103</v>
      </c>
      <c r="B94" s="113"/>
      <c r="C94" s="13"/>
      <c r="D94" s="60"/>
      <c r="E94" s="61"/>
      <c r="F94" s="121"/>
      <c r="G94" s="121"/>
      <c r="H94" s="121"/>
      <c r="I94" s="121"/>
      <c r="J94" s="123"/>
      <c r="K94" s="16"/>
      <c r="L94" s="111"/>
      <c r="M94" s="121"/>
      <c r="N94" s="121"/>
      <c r="O94" s="121"/>
      <c r="P94" s="121"/>
      <c r="Q94" s="121"/>
      <c r="R94" s="113"/>
      <c r="S94" s="121"/>
      <c r="T94" s="121"/>
      <c r="U94" s="16"/>
      <c r="V94" s="111"/>
      <c r="W94" s="121"/>
      <c r="X94" s="121"/>
      <c r="Y94" s="121"/>
      <c r="Z94" s="31"/>
      <c r="AA94" s="120"/>
      <c r="AB94" s="121"/>
      <c r="AC94" s="121"/>
      <c r="AD94" s="121"/>
      <c r="AE94" s="121"/>
      <c r="AF94" s="121"/>
      <c r="AG94" s="121"/>
      <c r="AH94" s="16"/>
      <c r="AI94" s="120"/>
      <c r="AJ94" s="121"/>
      <c r="AK94" s="121"/>
      <c r="AL94" s="121"/>
      <c r="AM94" s="16"/>
      <c r="AN94" s="120"/>
      <c r="AO94" s="117"/>
      <c r="AP94" s="31"/>
    </row>
    <row r="95" spans="1:42" s="68" customFormat="1" ht="30" customHeight="1" x14ac:dyDescent="0.25">
      <c r="A95" s="9" t="s">
        <v>104</v>
      </c>
      <c r="B95" s="113"/>
      <c r="C95" s="13"/>
      <c r="D95" s="60"/>
      <c r="E95" s="61"/>
      <c r="F95" s="121"/>
      <c r="G95" s="121"/>
      <c r="H95" s="121"/>
      <c r="I95" s="121"/>
      <c r="J95" s="123"/>
      <c r="K95" s="16"/>
      <c r="L95" s="111"/>
      <c r="M95" s="121"/>
      <c r="N95" s="121"/>
      <c r="O95" s="121"/>
      <c r="P95" s="121"/>
      <c r="Q95" s="121"/>
      <c r="R95" s="113"/>
      <c r="S95" s="121"/>
      <c r="T95" s="121"/>
      <c r="U95" s="16"/>
      <c r="V95" s="111"/>
      <c r="W95" s="121"/>
      <c r="X95" s="121"/>
      <c r="Y95" s="121"/>
      <c r="Z95" s="31"/>
      <c r="AA95" s="120"/>
      <c r="AB95" s="121"/>
      <c r="AC95" s="121"/>
      <c r="AD95" s="121"/>
      <c r="AE95" s="121"/>
      <c r="AF95" s="121"/>
      <c r="AG95" s="121"/>
      <c r="AH95" s="16"/>
      <c r="AI95" s="120"/>
      <c r="AJ95" s="121"/>
      <c r="AK95" s="121"/>
      <c r="AL95" s="121"/>
      <c r="AM95" s="16"/>
      <c r="AN95" s="120"/>
      <c r="AO95" s="117"/>
      <c r="AP95" s="31"/>
    </row>
    <row r="96" spans="1:42" s="68" customFormat="1" ht="30" customHeight="1" x14ac:dyDescent="0.25">
      <c r="A96" s="9" t="s">
        <v>105</v>
      </c>
      <c r="B96" s="113"/>
      <c r="C96" s="13"/>
      <c r="D96" s="60"/>
      <c r="E96" s="61"/>
      <c r="F96" s="121"/>
      <c r="G96" s="121"/>
      <c r="H96" s="121"/>
      <c r="I96" s="121"/>
      <c r="J96" s="123"/>
      <c r="K96" s="16"/>
      <c r="L96" s="111"/>
      <c r="M96" s="121"/>
      <c r="N96" s="121"/>
      <c r="O96" s="121"/>
      <c r="P96" s="121"/>
      <c r="Q96" s="121"/>
      <c r="R96" s="113"/>
      <c r="S96" s="121"/>
      <c r="T96" s="121"/>
      <c r="U96" s="16"/>
      <c r="V96" s="111"/>
      <c r="W96" s="121"/>
      <c r="X96" s="121"/>
      <c r="Y96" s="121"/>
      <c r="Z96" s="31"/>
      <c r="AA96" s="120"/>
      <c r="AB96" s="121"/>
      <c r="AC96" s="121"/>
      <c r="AD96" s="121"/>
      <c r="AE96" s="121"/>
      <c r="AF96" s="121"/>
      <c r="AG96" s="121"/>
      <c r="AH96" s="16"/>
      <c r="AI96" s="120"/>
      <c r="AJ96" s="121"/>
      <c r="AK96" s="121"/>
      <c r="AL96" s="121"/>
      <c r="AM96" s="16"/>
      <c r="AN96" s="120"/>
      <c r="AO96" s="117"/>
      <c r="AP96" s="31"/>
    </row>
    <row r="97" spans="1:42" s="68" customFormat="1" ht="30" customHeight="1" x14ac:dyDescent="0.25">
      <c r="A97" s="9" t="s">
        <v>106</v>
      </c>
      <c r="B97" s="113"/>
      <c r="C97" s="13"/>
      <c r="D97" s="60"/>
      <c r="E97" s="61"/>
      <c r="F97" s="121"/>
      <c r="G97" s="121"/>
      <c r="H97" s="121"/>
      <c r="I97" s="121"/>
      <c r="J97" s="123"/>
      <c r="K97" s="16"/>
      <c r="L97" s="111"/>
      <c r="M97" s="121"/>
      <c r="N97" s="121"/>
      <c r="O97" s="121"/>
      <c r="P97" s="121"/>
      <c r="Q97" s="121"/>
      <c r="R97" s="113"/>
      <c r="S97" s="121"/>
      <c r="T97" s="121"/>
      <c r="U97" s="16"/>
      <c r="V97" s="111"/>
      <c r="W97" s="121"/>
      <c r="X97" s="121"/>
      <c r="Y97" s="121"/>
      <c r="Z97" s="31"/>
      <c r="AA97" s="120"/>
      <c r="AB97" s="121"/>
      <c r="AC97" s="121"/>
      <c r="AD97" s="121"/>
      <c r="AE97" s="121"/>
      <c r="AF97" s="121"/>
      <c r="AG97" s="121"/>
      <c r="AH97" s="16"/>
      <c r="AI97" s="120"/>
      <c r="AJ97" s="121"/>
      <c r="AK97" s="121"/>
      <c r="AL97" s="121"/>
      <c r="AM97" s="16"/>
      <c r="AN97" s="120"/>
      <c r="AO97" s="117"/>
      <c r="AP97" s="31"/>
    </row>
    <row r="98" spans="1:42" s="68" customFormat="1" ht="30" customHeight="1" x14ac:dyDescent="0.25">
      <c r="A98" s="9" t="s">
        <v>107</v>
      </c>
      <c r="B98" s="113"/>
      <c r="C98" s="13"/>
      <c r="D98" s="60"/>
      <c r="E98" s="61"/>
      <c r="F98" s="121"/>
      <c r="G98" s="121"/>
      <c r="H98" s="121"/>
      <c r="I98" s="121"/>
      <c r="J98" s="123"/>
      <c r="K98" s="16"/>
      <c r="L98" s="111"/>
      <c r="M98" s="121"/>
      <c r="N98" s="121"/>
      <c r="O98" s="121"/>
      <c r="P98" s="121"/>
      <c r="Q98" s="121"/>
      <c r="R98" s="113"/>
      <c r="S98" s="121"/>
      <c r="T98" s="121"/>
      <c r="U98" s="16"/>
      <c r="V98" s="111"/>
      <c r="W98" s="121"/>
      <c r="X98" s="121"/>
      <c r="Y98" s="121"/>
      <c r="Z98" s="31"/>
      <c r="AA98" s="120"/>
      <c r="AB98" s="121"/>
      <c r="AC98" s="121"/>
      <c r="AD98" s="121"/>
      <c r="AE98" s="121"/>
      <c r="AF98" s="121"/>
      <c r="AG98" s="121"/>
      <c r="AH98" s="16"/>
      <c r="AI98" s="120"/>
      <c r="AJ98" s="121"/>
      <c r="AK98" s="121"/>
      <c r="AL98" s="121"/>
      <c r="AM98" s="16"/>
      <c r="AN98" s="120"/>
      <c r="AO98" s="117"/>
      <c r="AP98" s="31"/>
    </row>
    <row r="99" spans="1:42" s="68" customFormat="1" ht="30" customHeight="1" x14ac:dyDescent="0.25">
      <c r="A99" s="9" t="s">
        <v>108</v>
      </c>
      <c r="B99" s="113"/>
      <c r="C99" s="13"/>
      <c r="D99" s="60"/>
      <c r="E99" s="61"/>
      <c r="F99" s="121"/>
      <c r="G99" s="121"/>
      <c r="H99" s="121"/>
      <c r="I99" s="121"/>
      <c r="J99" s="123"/>
      <c r="K99" s="16"/>
      <c r="L99" s="111"/>
      <c r="M99" s="121"/>
      <c r="N99" s="121"/>
      <c r="O99" s="121"/>
      <c r="P99" s="121"/>
      <c r="Q99" s="121"/>
      <c r="R99" s="113"/>
      <c r="S99" s="121"/>
      <c r="T99" s="121"/>
      <c r="U99" s="16"/>
      <c r="V99" s="111"/>
      <c r="W99" s="121"/>
      <c r="X99" s="121"/>
      <c r="Y99" s="121"/>
      <c r="Z99" s="31"/>
      <c r="AA99" s="120"/>
      <c r="AB99" s="121"/>
      <c r="AC99" s="121"/>
      <c r="AD99" s="121"/>
      <c r="AE99" s="121"/>
      <c r="AF99" s="121"/>
      <c r="AG99" s="121"/>
      <c r="AH99" s="16"/>
      <c r="AI99" s="120"/>
      <c r="AJ99" s="121"/>
      <c r="AK99" s="121"/>
      <c r="AL99" s="121"/>
      <c r="AM99" s="16"/>
      <c r="AN99" s="120"/>
      <c r="AO99" s="117"/>
      <c r="AP99" s="31"/>
    </row>
    <row r="100" spans="1:42" s="68" customFormat="1" ht="30" customHeight="1" x14ac:dyDescent="0.25">
      <c r="A100" s="9" t="s">
        <v>109</v>
      </c>
      <c r="B100" s="113"/>
      <c r="C100" s="13"/>
      <c r="D100" s="60"/>
      <c r="E100" s="61"/>
      <c r="F100" s="121"/>
      <c r="G100" s="121"/>
      <c r="H100" s="121"/>
      <c r="I100" s="121"/>
      <c r="J100" s="123"/>
      <c r="K100" s="16"/>
      <c r="L100" s="111"/>
      <c r="M100" s="121"/>
      <c r="N100" s="121"/>
      <c r="O100" s="121"/>
      <c r="P100" s="121"/>
      <c r="Q100" s="121"/>
      <c r="R100" s="113"/>
      <c r="S100" s="121"/>
      <c r="T100" s="121"/>
      <c r="U100" s="16"/>
      <c r="V100" s="111"/>
      <c r="W100" s="121"/>
      <c r="X100" s="121"/>
      <c r="Y100" s="121"/>
      <c r="Z100" s="31"/>
      <c r="AA100" s="120"/>
      <c r="AB100" s="121"/>
      <c r="AC100" s="121"/>
      <c r="AD100" s="121"/>
      <c r="AE100" s="121"/>
      <c r="AF100" s="121"/>
      <c r="AG100" s="121"/>
      <c r="AH100" s="16"/>
      <c r="AI100" s="120"/>
      <c r="AJ100" s="121"/>
      <c r="AK100" s="121"/>
      <c r="AL100" s="121"/>
      <c r="AM100" s="16"/>
      <c r="AN100" s="120"/>
      <c r="AO100" s="117"/>
      <c r="AP100" s="31"/>
    </row>
    <row r="101" spans="1:42" s="68" customFormat="1" ht="30" customHeight="1" x14ac:dyDescent="0.25">
      <c r="A101" s="9" t="s">
        <v>110</v>
      </c>
      <c r="B101" s="113"/>
      <c r="C101" s="13"/>
      <c r="D101" s="60"/>
      <c r="E101" s="61"/>
      <c r="F101" s="121"/>
      <c r="G101" s="121"/>
      <c r="H101" s="121"/>
      <c r="I101" s="121"/>
      <c r="J101" s="123"/>
      <c r="K101" s="16"/>
      <c r="L101" s="111"/>
      <c r="M101" s="121"/>
      <c r="N101" s="121"/>
      <c r="O101" s="121"/>
      <c r="P101" s="121"/>
      <c r="Q101" s="121"/>
      <c r="R101" s="113"/>
      <c r="S101" s="121"/>
      <c r="T101" s="121"/>
      <c r="U101" s="16"/>
      <c r="V101" s="111"/>
      <c r="W101" s="121"/>
      <c r="X101" s="121"/>
      <c r="Y101" s="121"/>
      <c r="Z101" s="31"/>
      <c r="AA101" s="120"/>
      <c r="AB101" s="121"/>
      <c r="AC101" s="121"/>
      <c r="AD101" s="121"/>
      <c r="AE101" s="121"/>
      <c r="AF101" s="121"/>
      <c r="AG101" s="121"/>
      <c r="AH101" s="16"/>
      <c r="AI101" s="120"/>
      <c r="AJ101" s="121"/>
      <c r="AK101" s="121"/>
      <c r="AL101" s="121"/>
      <c r="AM101" s="16"/>
      <c r="AN101" s="120"/>
      <c r="AO101" s="117"/>
      <c r="AP101" s="31"/>
    </row>
    <row r="102" spans="1:42" s="68" customFormat="1" ht="30" customHeight="1" x14ac:dyDescent="0.25">
      <c r="A102" s="9" t="s">
        <v>111</v>
      </c>
      <c r="B102" s="113"/>
      <c r="C102" s="13"/>
      <c r="D102" s="60"/>
      <c r="E102" s="61"/>
      <c r="F102" s="121"/>
      <c r="G102" s="121"/>
      <c r="H102" s="121"/>
      <c r="I102" s="121"/>
      <c r="J102" s="123"/>
      <c r="K102" s="16"/>
      <c r="L102" s="111"/>
      <c r="M102" s="121"/>
      <c r="N102" s="121"/>
      <c r="O102" s="121"/>
      <c r="P102" s="121"/>
      <c r="Q102" s="121"/>
      <c r="R102" s="113"/>
      <c r="S102" s="121"/>
      <c r="T102" s="121"/>
      <c r="U102" s="16"/>
      <c r="V102" s="111"/>
      <c r="W102" s="121"/>
      <c r="X102" s="121"/>
      <c r="Y102" s="121"/>
      <c r="Z102" s="31"/>
      <c r="AA102" s="120"/>
      <c r="AB102" s="121"/>
      <c r="AC102" s="121"/>
      <c r="AD102" s="121"/>
      <c r="AE102" s="121"/>
      <c r="AF102" s="121"/>
      <c r="AG102" s="121"/>
      <c r="AH102" s="16"/>
      <c r="AI102" s="120"/>
      <c r="AJ102" s="121"/>
      <c r="AK102" s="121"/>
      <c r="AL102" s="121"/>
      <c r="AM102" s="16"/>
      <c r="AN102" s="120"/>
      <c r="AO102" s="117"/>
      <c r="AP102" s="31"/>
    </row>
    <row r="103" spans="1:42" s="68" customFormat="1" ht="30" customHeight="1" x14ac:dyDescent="0.25">
      <c r="A103" s="9" t="s">
        <v>112</v>
      </c>
      <c r="B103" s="113"/>
      <c r="C103" s="13"/>
      <c r="D103" s="60"/>
      <c r="E103" s="61"/>
      <c r="F103" s="121"/>
      <c r="G103" s="121"/>
      <c r="H103" s="121"/>
      <c r="I103" s="121"/>
      <c r="J103" s="123"/>
      <c r="K103" s="16"/>
      <c r="L103" s="111"/>
      <c r="M103" s="121"/>
      <c r="N103" s="121"/>
      <c r="O103" s="121"/>
      <c r="P103" s="121"/>
      <c r="Q103" s="121"/>
      <c r="R103" s="113"/>
      <c r="S103" s="121"/>
      <c r="T103" s="121"/>
      <c r="U103" s="16"/>
      <c r="V103" s="111"/>
      <c r="W103" s="121"/>
      <c r="X103" s="121"/>
      <c r="Y103" s="121"/>
      <c r="Z103" s="31"/>
      <c r="AA103" s="120"/>
      <c r="AB103" s="121"/>
      <c r="AC103" s="121"/>
      <c r="AD103" s="121"/>
      <c r="AE103" s="121"/>
      <c r="AF103" s="121"/>
      <c r="AG103" s="121"/>
      <c r="AH103" s="16"/>
      <c r="AI103" s="120"/>
      <c r="AJ103" s="121"/>
      <c r="AK103" s="121"/>
      <c r="AL103" s="121"/>
      <c r="AM103" s="16"/>
      <c r="AN103" s="120"/>
      <c r="AO103" s="117"/>
      <c r="AP103" s="31"/>
    </row>
    <row r="104" spans="1:42" s="68" customFormat="1" ht="30" customHeight="1" x14ac:dyDescent="0.25">
      <c r="A104" s="9" t="s">
        <v>113</v>
      </c>
      <c r="B104" s="113"/>
      <c r="C104" s="13"/>
      <c r="D104" s="60"/>
      <c r="E104" s="61"/>
      <c r="F104" s="121"/>
      <c r="G104" s="121"/>
      <c r="H104" s="121"/>
      <c r="I104" s="121"/>
      <c r="J104" s="123"/>
      <c r="K104" s="16"/>
      <c r="L104" s="111"/>
      <c r="M104" s="121"/>
      <c r="N104" s="121"/>
      <c r="O104" s="121"/>
      <c r="P104" s="121"/>
      <c r="Q104" s="121"/>
      <c r="R104" s="113"/>
      <c r="S104" s="121"/>
      <c r="T104" s="121"/>
      <c r="U104" s="16"/>
      <c r="V104" s="111"/>
      <c r="W104" s="121"/>
      <c r="X104" s="121"/>
      <c r="Y104" s="121"/>
      <c r="Z104" s="31"/>
      <c r="AA104" s="120"/>
      <c r="AB104" s="121"/>
      <c r="AC104" s="121"/>
      <c r="AD104" s="121"/>
      <c r="AE104" s="121"/>
      <c r="AF104" s="121"/>
      <c r="AG104" s="121"/>
      <c r="AH104" s="16"/>
      <c r="AI104" s="120"/>
      <c r="AJ104" s="121"/>
      <c r="AK104" s="121"/>
      <c r="AL104" s="121"/>
      <c r="AM104" s="16"/>
      <c r="AN104" s="120"/>
      <c r="AO104" s="117"/>
      <c r="AP104" s="31"/>
    </row>
  </sheetData>
  <sheetProtection algorithmName="SHA-512" hashValue="dmO/TwgBPWEKNmG3O0FstDjH4fiV/gevKAkuMbnZK1ZRgh6K42FHcQP7OA1jsoXvz6shmLyt0URIw9hFqFqv4w==" saltValue="/26XTyFRqtPi52IDXZx7qA==" spinCount="100000" sheet="1" objects="1" scenarios="1"/>
  <mergeCells count="1">
    <mergeCell ref="A1:B1"/>
  </mergeCells>
  <dataValidations count="2">
    <dataValidation type="list" allowBlank="1" showInputMessage="1" showErrorMessage="1" sqref="AM9:AM104 U9:U104 Z9:Z104 AH9:AH104 K9:K104" xr:uid="{CB2F88E7-05C9-43F5-9E62-3D212E6A3BAC}">
      <formula1>$K$1:$K$2</formula1>
    </dataValidation>
    <dataValidation type="list" allowBlank="1" showInputMessage="1" showErrorMessage="1" sqref="AP9:AP104" xr:uid="{5C1635E5-89EC-44F5-8768-7759ACACEEA0}">
      <formula1>$AP$1:$AP$2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الإرشادات</vt:lpstr>
      <vt:lpstr>توصية القطاع</vt:lpstr>
      <vt:lpstr>ملخص</vt:lpstr>
      <vt:lpstr>نموذج أ - دراسة الجدوى - القطاع</vt:lpstr>
      <vt:lpstr>نموذج أ - دراسة الجدوى -الجهة</vt:lpstr>
      <vt:lpstr>الإرشادات!Print_Area</vt:lpstr>
      <vt:lpstr>'توصية القطاع'!Print_Area</vt:lpstr>
      <vt:lpstr>ملخص!Print_Area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Mohamad Habbal</dc:creator>
  <cp:lastModifiedBy>Ibrahim Bakkari</cp:lastModifiedBy>
  <cp:lastPrinted>2021-03-09T18:15:49Z</cp:lastPrinted>
  <dcterms:created xsi:type="dcterms:W3CDTF">2021-02-21T08:58:25Z</dcterms:created>
  <dcterms:modified xsi:type="dcterms:W3CDTF">2022-05-16T04:15:29Z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