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ibakkari.KSU1\Documents\التكاليف المحررة\"/>
    </mc:Choice>
  </mc:AlternateContent>
  <bookViews>
    <workbookView xWindow="0" yWindow="0" windowWidth="19200" windowHeight="7056" tabRatio="915"/>
  </bookViews>
  <sheets>
    <sheet name="التعليمات" sheetId="50" r:id="rId1"/>
    <sheet name="الاستمارة" sheetId="48" r:id="rId2"/>
    <sheet name="Inputs" sheetId="49" state="veryHidden" r:id="rId3"/>
    <sheet name="Hidden" sheetId="40" state="very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49" l="1"/>
  <c r="F24" i="49" l="1"/>
  <c r="F25" i="49"/>
  <c r="F26" i="49"/>
  <c r="F27" i="49"/>
  <c r="F28" i="49"/>
  <c r="F29" i="49"/>
  <c r="F30" i="49"/>
  <c r="F31" i="49"/>
  <c r="F32" i="49"/>
  <c r="F33" i="49"/>
  <c r="F34" i="49"/>
  <c r="F35" i="49"/>
  <c r="F36" i="49"/>
  <c r="F37" i="49"/>
  <c r="F38" i="49"/>
  <c r="F39" i="49"/>
  <c r="F23" i="49"/>
  <c r="K7" i="49" l="1"/>
  <c r="M7" i="49" l="1"/>
  <c r="L7" i="49"/>
  <c r="J7" i="49"/>
  <c r="H7" i="49"/>
  <c r="I7" i="49"/>
  <c r="G7" i="49"/>
  <c r="F7" i="49"/>
  <c r="E7" i="49"/>
  <c r="K5" i="49"/>
  <c r="C5" i="49"/>
  <c r="D5" i="49"/>
  <c r="E5" i="49"/>
  <c r="F5" i="49"/>
  <c r="G5" i="49"/>
  <c r="H5" i="49"/>
  <c r="I5" i="49"/>
  <c r="J5" i="49"/>
  <c r="B5" i="49"/>
  <c r="K4" i="49"/>
  <c r="C4" i="49"/>
  <c r="D4" i="49"/>
  <c r="E4" i="49"/>
  <c r="F4" i="49"/>
  <c r="G4" i="49"/>
  <c r="H4" i="49"/>
  <c r="I4" i="49"/>
  <c r="J4" i="49"/>
  <c r="B4" i="49"/>
  <c r="D85" i="48" l="1"/>
  <c r="C69" i="48" l="1"/>
  <c r="B3" i="49" s="1"/>
  <c r="K69" i="48"/>
  <c r="J3" i="49" s="1"/>
  <c r="G69" i="48"/>
  <c r="F3" i="49" s="1"/>
  <c r="D69" i="48"/>
  <c r="C3" i="49" s="1"/>
  <c r="L69" i="48"/>
  <c r="K3" i="49" s="1"/>
  <c r="F69" i="48"/>
  <c r="E3" i="49" s="1"/>
  <c r="H69" i="48"/>
  <c r="G3" i="49" s="1"/>
  <c r="I69" i="48"/>
  <c r="H3" i="49" s="1"/>
  <c r="J69" i="48"/>
  <c r="I3" i="49" s="1"/>
  <c r="C7" i="49"/>
  <c r="E69" i="48"/>
  <c r="D3" i="49" s="1"/>
  <c r="B7" i="49"/>
  <c r="M69" i="48" l="1"/>
  <c r="D7" i="49" s="1"/>
</calcChain>
</file>

<file path=xl/sharedStrings.xml><?xml version="1.0" encoding="utf-8"?>
<sst xmlns="http://schemas.openxmlformats.org/spreadsheetml/2006/main" count="221" uniqueCount="149">
  <si>
    <t>الإسكان، التصميم الحضري والبيئة</t>
  </si>
  <si>
    <t>الرعاية الصحية</t>
  </si>
  <si>
    <t>التعلم والفرص الاقتصادية</t>
  </si>
  <si>
    <t>الأمن والبيئة الاجتماعية السياسية</t>
  </si>
  <si>
    <t>التراث والثقافة</t>
  </si>
  <si>
    <t>المشاركة الاجتماعية</t>
  </si>
  <si>
    <t>أخرى</t>
  </si>
  <si>
    <t>اسم المشروع</t>
  </si>
  <si>
    <t>الجهة المالكة للمشروع</t>
  </si>
  <si>
    <t>وصف المشروع</t>
  </si>
  <si>
    <t>تاريخ بدء المشروع</t>
  </si>
  <si>
    <t>تاريخ انتهاء المشروع</t>
  </si>
  <si>
    <t>اسم الشخص المسؤول</t>
  </si>
  <si>
    <t>بيانات التواصل للشخص المسؤول</t>
  </si>
  <si>
    <t xml:space="preserve">  البنية التحتية والنقل</t>
  </si>
  <si>
    <t>الترويح</t>
  </si>
  <si>
    <t>الترفيه</t>
  </si>
  <si>
    <t>الرياضة</t>
  </si>
  <si>
    <t>التعليم</t>
  </si>
  <si>
    <t xml:space="preserve">التكلفة الإجمالية المشروع (ريال سعودي) </t>
  </si>
  <si>
    <t>السنه الميلاديه</t>
  </si>
  <si>
    <t>الشهر</t>
  </si>
  <si>
    <t>اختر</t>
  </si>
  <si>
    <t>رقماً</t>
  </si>
  <si>
    <t>كتابة</t>
  </si>
  <si>
    <t>معلومات عامة</t>
  </si>
  <si>
    <t>المعلومات الأساسية</t>
  </si>
  <si>
    <t>التوزيع النسبي للمهن حسب المهارة (المجموع 100%)</t>
  </si>
  <si>
    <t>عدد الموظفين</t>
  </si>
  <si>
    <t>السنة العاشرة</t>
  </si>
  <si>
    <t>السنة التاسعة</t>
  </si>
  <si>
    <t>السنة الثامنة</t>
  </si>
  <si>
    <t>السنة السابعة</t>
  </si>
  <si>
    <t>السنة السادسة</t>
  </si>
  <si>
    <t>السنة الخامسة</t>
  </si>
  <si>
    <t>السنة الرابعة</t>
  </si>
  <si>
    <t>السنة الثالثة</t>
  </si>
  <si>
    <t>السنة الثانية</t>
  </si>
  <si>
    <t>السنة الأولى</t>
  </si>
  <si>
    <t>ثانياً: الإيرادات</t>
  </si>
  <si>
    <t>مصروفات عمومية وإدارية ومنافع عامة</t>
  </si>
  <si>
    <t>مصاريف الصيانة و الاصلاح</t>
  </si>
  <si>
    <t>الايجارات</t>
  </si>
  <si>
    <t>الاجور و الرواتب</t>
  </si>
  <si>
    <t>ب. التكاليف التشغيلية</t>
  </si>
  <si>
    <t>الأثاث والتجهيزات</t>
  </si>
  <si>
    <t>الســــيارات</t>
  </si>
  <si>
    <t>الآلات والمعدات</t>
  </si>
  <si>
    <t>أ. التكاليف الرأسمالية</t>
  </si>
  <si>
    <t>أولاً: التكاليف</t>
  </si>
  <si>
    <t>تعد البنية التحتية والنقل عنصران أساسيان لزيادة التكافؤ الاجتماعي، وذلك لأنها ضرورية للوصول إلى أماكن العمل والسكن والخدمات، كما تساعد على تواصل كل المناطق بما فيها المناطق الطرفية</t>
  </si>
  <si>
    <t>توفر أفضل المجتمعات فرص السكن للأفراد على اختلاف أعمارهم ومستويات دخلهم وقدراتهم. كما يمكن عبر التصميم الحضري الجيد والسياق البيئي المناسب الوصول بشكل أفضل إلى الخدمات.</t>
  </si>
  <si>
    <t>تعد الصحة جزءاً أساسياً لضمان جودة حياة السكان. وتقاس الظروف الصحية إجمالاً بالاعتماد على مؤشرات النتائج الصحية.</t>
  </si>
  <si>
    <t>يتم قياس معايير المعيشة المادية بناءً على جوانب فرعية مثل التوظيف والتعليم والوصول العام للفرص الاقتصادية.</t>
  </si>
  <si>
    <t>يعد الأمن إلى جانب البيئة الاجتماعية جانباً بالغ الأهمية في حياة المواطنين والمقيمين، ويقاس الأمن بشكل أساسي من خلال مستوى انخفاض معدلات الجريمة والتقيد بتطبيق النظام.</t>
  </si>
  <si>
    <t>تشمل الأنشطة الترفيهية داخل المنزل وخارجه.</t>
  </si>
  <si>
    <t>تعد الأنشطة الثقافية المتنوعة عنصراً هاماً يسهم في حيوية وتألق المجتمع.</t>
  </si>
  <si>
    <t>تعزيز التفاعل بين أفراد المجتمع، فمن خلال من خلال المشاركة الاجتماعية والمجتمعية تتشكل الفرص للأفراد للتواصل وتعزيز الروابط.</t>
  </si>
  <si>
    <t>تشمل الأنشطة المختلفة للترويح من خدمات الأطعمة والمشروبات إلى خيارات التسوق.</t>
  </si>
  <si>
    <t>توفير فرص لممارسة الأنشطة الرياضية المتنوعة له أثر مباشر على العديد من الأصعدة أبرزها الصحة والاقتصاد والأداء الرياضي.</t>
  </si>
  <si>
    <t>نعم</t>
  </si>
  <si>
    <t>الاجابة</t>
  </si>
  <si>
    <t>لا</t>
  </si>
  <si>
    <t>تفاصيل</t>
  </si>
  <si>
    <r>
      <t xml:space="preserve">عالي المهارة </t>
    </r>
    <r>
      <rPr>
        <sz val="7"/>
        <color theme="1"/>
        <rFont val="DIN Next LT Arabic"/>
        <family val="2"/>
      </rPr>
      <t>(مشرعون ومديرون - الاختصاصيون في المجالات العلمية والفنية - الفنيون في المجالات العلمية والفنية)</t>
    </r>
  </si>
  <si>
    <r>
      <t xml:space="preserve">متوسط المهارة </t>
    </r>
    <r>
      <rPr>
        <sz val="7"/>
        <color theme="1"/>
        <rFont val="DIN Next LT Arabic"/>
        <family val="2"/>
      </rPr>
      <t>(المهن الكتابية - مهن الخدمات والبيع - مهن الزراعة)</t>
    </r>
  </si>
  <si>
    <r>
      <t xml:space="preserve">منخفض المهارة </t>
    </r>
    <r>
      <rPr>
        <sz val="7"/>
        <color theme="1"/>
        <rFont val="DIN Next LT Arabic"/>
        <family val="2"/>
      </rPr>
      <t>(مهن الحرفيون والأعمال التجارية - المهن الصناعية - المهن الأولية والهندسية الأساسية المساعدة)</t>
    </r>
  </si>
  <si>
    <t>في حال وجود ايرادات الرجاء ذكر مصدر الايرادات والطريقة المستخدمة لتقدير الايرادات</t>
  </si>
  <si>
    <t>الإجمالي</t>
  </si>
  <si>
    <t>ثالثاً: الوظائف المباشرة</t>
  </si>
  <si>
    <t>نسبة اكتمال المشروع (0-100%)</t>
  </si>
  <si>
    <t>6-0 أشهر</t>
  </si>
  <si>
    <t>18-6 أشهر</t>
  </si>
  <si>
    <t>أكثر من 18 شهر</t>
  </si>
  <si>
    <t>لا أعلم / لا امتلك معلومات كافية</t>
  </si>
  <si>
    <t>الخانات المحددة باللون الأحمر إلزامية</t>
  </si>
  <si>
    <t>البيانات</t>
  </si>
  <si>
    <t>ماهو التوزيع النسبي لإجمالي عدد الموظفين حسب مستوى المهارة؟</t>
  </si>
  <si>
    <t>عدد الوظائف غير المباشرة</t>
  </si>
  <si>
    <t>هل المشروع يتطلب تمويل مبدئي فقط وبعد ذلك يستمر المشروع بتمويل نفسه؟  في حال الإجابة بنعم، يجب إضافة التفاصيل.</t>
  </si>
  <si>
    <t>هل سيساهم المشروع في زيادة الصادرات السلعية أو الخدمية غير النفطية؟  في حال الإجابة بنعم، يجب إضافة التفاصيل.</t>
  </si>
  <si>
    <t>هل من الممكن أن يساهم المشروع في زيادة استثمار القطاع الخاص؟  في حال الإجابة بنعم، يجب إضافة التفاصيل.</t>
  </si>
  <si>
    <t>في أي هدف من أهداف تحسين قابلية العيش التالية سيساهم المشروع؟ في حال الإجابة بنعم، يجب إضافة التفاصيل.</t>
  </si>
  <si>
    <t>في أي هدف من أهداف تحسين نمط الحياة التالية سيساهم المشروع؟ في حال الإجابة بنعم، يجب إضافة التفاصيل.</t>
  </si>
  <si>
    <t>في حال كانت نسبة اكتمال المشروع 0%، ما هو الوقت المتوقع قبل البدء بالمشروع؟</t>
  </si>
  <si>
    <t>إجمالي الإيرادات</t>
  </si>
  <si>
    <t>ملاحظة: فيما يخص مشاريع نزع الملكية، يجب تعبئتها مع المشاريع المصاحبة لها في نموذج واحد</t>
  </si>
  <si>
    <t>total opex</t>
  </si>
  <si>
    <t>total capex</t>
  </si>
  <si>
    <t>total beneficiaries</t>
  </si>
  <si>
    <t>total costs</t>
  </si>
  <si>
    <t>costs</t>
  </si>
  <si>
    <t>revenues</t>
  </si>
  <si>
    <t>employees</t>
  </si>
  <si>
    <t>total direct jobs</t>
  </si>
  <si>
    <t>total indirect jobs</t>
  </si>
  <si>
    <t>high</t>
  </si>
  <si>
    <t>medium</t>
  </si>
  <si>
    <t>low</t>
  </si>
  <si>
    <t>livability</t>
  </si>
  <si>
    <t>lifestyle</t>
  </si>
  <si>
    <t>self-financing</t>
  </si>
  <si>
    <t>non-oil exports</t>
  </si>
  <si>
    <t>private sector</t>
  </si>
  <si>
    <t>year</t>
  </si>
  <si>
    <t>المدينة والمنطقة</t>
  </si>
  <si>
    <t>النشاط الاقتصادي</t>
  </si>
  <si>
    <t>كم عدد المنتفعين سنوياً من المشروع بعد اكتمال المشروع؟ (يستثنى من ذلك الموظفين)</t>
  </si>
  <si>
    <t>ملاحظة: اذا كانت هناك مستندات داعمة (دراسة جدوى - تدقيق مالي - خطة التنفيذ - عقود)، نأمل إرفاقها مع هذه الاستمارة.</t>
  </si>
  <si>
    <t>الزراعة والغابات</t>
  </si>
  <si>
    <t>صيد الأسماك</t>
  </si>
  <si>
    <t>الزيت الخام والغاز الطبيعي</t>
  </si>
  <si>
    <t>التعدين غير النفطي</t>
  </si>
  <si>
    <t>المرافق العامة (إمدادات الغاز والكهرباء و المياه والصرف الصحي)</t>
  </si>
  <si>
    <t>التشييد والبناء</t>
  </si>
  <si>
    <t>تجارة الجملة والتجزئة</t>
  </si>
  <si>
    <t>المطاعم والفنادق</t>
  </si>
  <si>
    <t>النقل والتخزبن والاتصالات</t>
  </si>
  <si>
    <t>الوساطة المالية</t>
  </si>
  <si>
    <t>العقارات والتأجير وخدمات الأعمال</t>
  </si>
  <si>
    <t>الإدارة  العامة والدفاع والأمن</t>
  </si>
  <si>
    <t>الأنشطة الصحية</t>
  </si>
  <si>
    <t>الخدمات الجماعية والاجتماعية الأخرى</t>
  </si>
  <si>
    <t>multiplier</t>
  </si>
  <si>
    <t>صناعة تكرير الزيت</t>
  </si>
  <si>
    <t>الصناعات التحويلية الأخرى</t>
  </si>
  <si>
    <t>isic</t>
  </si>
  <si>
    <t>input</t>
  </si>
  <si>
    <t>رابعاً: الوظائف غير المباشرة</t>
  </si>
  <si>
    <t>الإجمالي الكلي للتكاليف</t>
  </si>
  <si>
    <t>الإجمالي التراكمي</t>
  </si>
  <si>
    <r>
      <t xml:space="preserve">اختر هنا النشاط الاقتصادي للمشروع </t>
    </r>
    <r>
      <rPr>
        <b/>
        <sz val="9"/>
        <color theme="1"/>
        <rFont val="DIN Next LT Arabic"/>
        <family val="2"/>
      </rPr>
      <t>(يمكنك اختيار أكثر من نشاط)</t>
    </r>
  </si>
  <si>
    <t>انقر المربع اذا كان ينطبق</t>
  </si>
  <si>
    <t>name</t>
  </si>
  <si>
    <t xml:space="preserve">توضيح سبب عدم الارتباط على المشروع منذ اعتماده حتى تاريخ رفع الطلب </t>
  </si>
  <si>
    <t xml:space="preserve">توضيح سبب وجود حاجة للتعاقد على المشروع مدعوماً بالبيانات والاثباتات </t>
  </si>
  <si>
    <t>نموذج الارتباط على أي تكاليف ملغاة (نموذج ب)</t>
  </si>
  <si>
    <t>الانتقال إلى صفحة النموذج (نموذج الارتباط على أي تكاليف ملغاة (نموذج ب))</t>
  </si>
  <si>
    <t>إرفاق صورة من موافقة صاحب الصلاحية على تنفيذ العملية</t>
  </si>
  <si>
    <t>إرفاق المسنتدات الداعمة</t>
  </si>
  <si>
    <t>budget12@ksu.edu.sa</t>
  </si>
  <si>
    <t>malharbi4@ksu.edu.sa</t>
  </si>
  <si>
    <t xml:space="preserve">إرسال النموذج بنفس الصيغة (Excel) وجميع المسنتدات الداعمة لأحد الإيميلات التالية: </t>
  </si>
  <si>
    <t>تعليمات طلب تنفيذ عملية جديدة للارتباط عليها من التكاليف الملغاه</t>
  </si>
  <si>
    <t>لن يتم النظر في الطلبات الغير مكتملة.</t>
  </si>
  <si>
    <t xml:space="preserve">في حال وجود اي استفسارات يمكن التواصل مع المختصين بالإدارة العامة للميزانية والتخطيط والمتابعة </t>
  </si>
  <si>
    <t>التعليمات</t>
  </si>
  <si>
    <t>الالتزام بتعبئة النموذج بدون التعديل عليه والتأكد من صحة البيانات.</t>
  </si>
  <si>
    <t>إرفاق النموذج عبر نظام (يوان).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</si>
</sst>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akkal Majalla"/>
    </font>
    <font>
      <b/>
      <sz val="11"/>
      <color rgb="FFFFFFFF"/>
      <name val="DIN Next LT Arabic"/>
      <family val="2"/>
    </font>
    <font>
      <sz val="9"/>
      <color theme="1"/>
      <name val="DIN Next LT Arabic"/>
      <family val="2"/>
    </font>
    <font>
      <b/>
      <sz val="9"/>
      <color theme="1"/>
      <name val="DIN Next LT Arabic"/>
      <family val="2"/>
    </font>
    <font>
      <sz val="10"/>
      <color theme="1"/>
      <name val="DIN Next LT Arabic"/>
      <family val="2"/>
    </font>
    <font>
      <b/>
      <sz val="10"/>
      <color theme="1"/>
      <name val="DIN Next LT Arabic"/>
      <family val="2"/>
    </font>
    <font>
      <sz val="9"/>
      <color rgb="FF000000"/>
      <name val="DIN Next LT Arabic"/>
      <family val="2"/>
    </font>
    <font>
      <sz val="9"/>
      <name val="DIN Next LT Arabic Medium"/>
      <family val="2"/>
    </font>
    <font>
      <sz val="11"/>
      <color theme="1"/>
      <name val="DIN Next LT Arabic Medium"/>
      <family val="2"/>
    </font>
    <font>
      <sz val="9"/>
      <name val="DIN Next LT Arabic"/>
      <family val="2"/>
    </font>
    <font>
      <sz val="10"/>
      <name val="DIN Next LT Arabic"/>
      <family val="2"/>
    </font>
    <font>
      <sz val="9"/>
      <color rgb="FFFFFFFF"/>
      <name val="DIN Next LT Arabic"/>
      <family val="2"/>
    </font>
    <font>
      <sz val="7"/>
      <color theme="1"/>
      <name val="DIN Next LT Arabic"/>
      <family val="2"/>
    </font>
    <font>
      <sz val="8"/>
      <color theme="1"/>
      <name val="DIN Next LT Arabic"/>
      <family val="2"/>
    </font>
    <font>
      <sz val="9"/>
      <color rgb="FFFF0000"/>
      <name val="DIN Next LT Arabic"/>
      <family val="2"/>
    </font>
    <font>
      <sz val="9"/>
      <color theme="1"/>
      <name val="DIN Next LT Arabic Medium"/>
      <family val="2"/>
    </font>
    <font>
      <sz val="10"/>
      <color rgb="FFFF0000"/>
      <name val="DIN Next LT Arabic"/>
      <family val="2"/>
    </font>
    <font>
      <sz val="11"/>
      <name val="DIN Next LT Arabic"/>
      <family val="2"/>
    </font>
    <font>
      <b/>
      <sz val="12"/>
      <name val="DIN Next LT Arabic"/>
      <family val="2"/>
    </font>
    <font>
      <sz val="11"/>
      <color theme="1"/>
      <name val="DIN Next LT Arabic"/>
      <family val="2"/>
    </font>
    <font>
      <b/>
      <sz val="16"/>
      <color theme="1"/>
      <name val="Sakkal Majalla"/>
    </font>
    <font>
      <sz val="14"/>
      <color theme="1"/>
      <name val="Sakkal Majalla"/>
    </font>
    <font>
      <b/>
      <sz val="14"/>
      <color rgb="FF008080"/>
      <name val="Sakkal Majalla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AF3F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indexed="64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theme="0"/>
      </right>
      <top style="thin">
        <color rgb="FFFF0000"/>
      </top>
      <bottom style="thin">
        <color rgb="FFFF0000"/>
      </bottom>
      <diagonal/>
    </border>
    <border>
      <left style="thin">
        <color theme="0"/>
      </left>
      <right style="thin">
        <color theme="0"/>
      </right>
      <top style="thin">
        <color rgb="FFFF0000"/>
      </top>
      <bottom style="thin">
        <color rgb="FFFF0000"/>
      </bottom>
      <diagonal/>
    </border>
    <border>
      <left/>
      <right style="thin">
        <color theme="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theme="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/>
      <diagonal/>
    </border>
    <border>
      <left style="medium">
        <color rgb="FF008080"/>
      </left>
      <right style="medium">
        <color rgb="FF008080"/>
      </right>
      <top/>
      <bottom/>
      <diagonal/>
    </border>
    <border>
      <left style="medium">
        <color rgb="FF008080"/>
      </left>
      <right style="medium">
        <color rgb="FF008080"/>
      </right>
      <top/>
      <bottom style="medium">
        <color rgb="FF00808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38">
    <xf numFmtId="0" fontId="0" fillId="0" borderId="0" xfId="0"/>
    <xf numFmtId="0" fontId="2" fillId="4" borderId="0" xfId="0" applyFont="1" applyFill="1"/>
    <xf numFmtId="0" fontId="4" fillId="0" borderId="0" xfId="0" applyFont="1"/>
    <xf numFmtId="0" fontId="4" fillId="4" borderId="0" xfId="0" applyFont="1" applyFill="1" applyAlignment="1">
      <alignment horizontal="center" vertical="center"/>
    </xf>
    <xf numFmtId="9" fontId="4" fillId="0" borderId="0" xfId="1" applyFont="1"/>
    <xf numFmtId="0" fontId="4" fillId="0" borderId="0" xfId="0" applyFont="1" applyAlignment="1">
      <alignment horizontal="right"/>
    </xf>
    <xf numFmtId="0" fontId="9" fillId="4" borderId="2" xfId="0" applyFont="1" applyFill="1" applyBorder="1" applyAlignment="1">
      <alignment horizontal="right" vertical="center" readingOrder="2"/>
    </xf>
    <xf numFmtId="0" fontId="4" fillId="0" borderId="0" xfId="0" applyFont="1" applyAlignment="1">
      <alignment vertical="center"/>
    </xf>
    <xf numFmtId="0" fontId="11" fillId="4" borderId="2" xfId="0" applyFont="1" applyFill="1" applyBorder="1" applyAlignment="1">
      <alignment horizontal="right" vertical="center" wrapText="1" readingOrder="2"/>
    </xf>
    <xf numFmtId="0" fontId="4" fillId="0" borderId="0" xfId="0" applyFont="1" applyFill="1"/>
    <xf numFmtId="166" fontId="4" fillId="0" borderId="0" xfId="0" applyNumberFormat="1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readingOrder="2"/>
    </xf>
    <xf numFmtId="0" fontId="0" fillId="0" borderId="0" xfId="0" applyFill="1"/>
    <xf numFmtId="0" fontId="2" fillId="4" borderId="0" xfId="0" applyFont="1" applyFill="1" applyBorder="1"/>
    <xf numFmtId="0" fontId="9" fillId="4" borderId="3" xfId="0" applyFont="1" applyFill="1" applyBorder="1" applyAlignment="1">
      <alignment horizontal="right" vertical="center" wrapText="1" readingOrder="2"/>
    </xf>
    <xf numFmtId="9" fontId="7" fillId="0" borderId="0" xfId="1" applyFont="1"/>
    <xf numFmtId="0" fontId="4" fillId="0" borderId="0" xfId="0" applyFont="1" applyBorder="1" applyAlignment="1">
      <alignment horizontal="center" wrapText="1"/>
    </xf>
    <xf numFmtId="0" fontId="0" fillId="0" borderId="0" xfId="0" applyBorder="1"/>
    <xf numFmtId="0" fontId="1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6" fontId="8" fillId="6" borderId="1" xfId="2" applyNumberFormat="1" applyFont="1" applyFill="1" applyBorder="1" applyAlignment="1" applyProtection="1">
      <alignment horizontal="center" vertical="center" wrapText="1" readingOrder="1"/>
      <protection locked="0"/>
    </xf>
    <xf numFmtId="166" fontId="8" fillId="6" borderId="4" xfId="2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Protection="1">
      <protection locked="0"/>
    </xf>
    <xf numFmtId="0" fontId="4" fillId="4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164" fontId="5" fillId="4" borderId="9" xfId="3" applyFont="1" applyFill="1" applyBorder="1"/>
    <xf numFmtId="0" fontId="5" fillId="4" borderId="9" xfId="0" applyFont="1" applyFill="1" applyBorder="1"/>
    <xf numFmtId="0" fontId="4" fillId="4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8" xfId="0" applyBorder="1"/>
    <xf numFmtId="0" fontId="4" fillId="0" borderId="0" xfId="0" applyFont="1" applyBorder="1" applyAlignment="1">
      <alignment horizontal="right" vertical="center" wrapText="1" indent="3"/>
    </xf>
    <xf numFmtId="0" fontId="4" fillId="0" borderId="5" xfId="0" applyFont="1" applyBorder="1" applyAlignment="1">
      <alignment horizontal="right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9" fontId="6" fillId="0" borderId="8" xfId="1" applyFont="1" applyBorder="1" applyProtection="1">
      <protection locked="0"/>
    </xf>
    <xf numFmtId="166" fontId="8" fillId="9" borderId="8" xfId="2" applyNumberFormat="1" applyFont="1" applyFill="1" applyBorder="1" applyAlignment="1" applyProtection="1">
      <alignment horizontal="center" vertical="center" wrapText="1" readingOrder="1"/>
      <protection locked="0"/>
    </xf>
    <xf numFmtId="166" fontId="8" fillId="9" borderId="17" xfId="2" applyNumberFormat="1" applyFont="1" applyFill="1" applyBorder="1" applyAlignment="1" applyProtection="1">
      <alignment horizontal="center" vertical="center" wrapText="1" readingOrder="1"/>
      <protection locked="0"/>
    </xf>
    <xf numFmtId="166" fontId="8" fillId="9" borderId="18" xfId="2" applyNumberFormat="1" applyFont="1" applyFill="1" applyBorder="1" applyAlignment="1" applyProtection="1">
      <alignment horizontal="center" vertical="center" wrapText="1" readingOrder="1"/>
      <protection locked="0"/>
    </xf>
    <xf numFmtId="166" fontId="8" fillId="9" borderId="19" xfId="2" applyNumberFormat="1" applyFont="1" applyFill="1" applyBorder="1" applyAlignment="1" applyProtection="1">
      <alignment horizontal="center" vertical="center" wrapText="1" readingOrder="1"/>
      <protection locked="0"/>
    </xf>
    <xf numFmtId="166" fontId="8" fillId="9" borderId="20" xfId="2" applyNumberFormat="1" applyFont="1" applyFill="1" applyBorder="1" applyAlignment="1" applyProtection="1">
      <alignment horizontal="center" vertical="center" wrapText="1" readingOrder="1"/>
      <protection locked="0"/>
    </xf>
    <xf numFmtId="166" fontId="8" fillId="9" borderId="21" xfId="2" applyNumberFormat="1" applyFont="1" applyFill="1" applyBorder="1" applyAlignment="1" applyProtection="1">
      <alignment horizontal="center" vertical="center" wrapText="1" readingOrder="1"/>
      <protection locked="0"/>
    </xf>
    <xf numFmtId="166" fontId="8" fillId="6" borderId="24" xfId="2" applyNumberFormat="1" applyFont="1" applyFill="1" applyBorder="1" applyAlignment="1" applyProtection="1">
      <alignment horizontal="center" vertical="center" wrapText="1" readingOrder="1"/>
      <protection locked="0"/>
    </xf>
    <xf numFmtId="166" fontId="8" fillId="6" borderId="25" xfId="2" applyNumberFormat="1" applyFont="1" applyFill="1" applyBorder="1" applyAlignment="1" applyProtection="1">
      <alignment horizontal="center" vertical="center" wrapText="1" readingOrder="1"/>
      <protection locked="0"/>
    </xf>
    <xf numFmtId="0" fontId="11" fillId="4" borderId="3" xfId="0" applyFont="1" applyFill="1" applyBorder="1" applyAlignment="1">
      <alignment horizontal="right" vertical="center" wrapText="1" readingOrder="2"/>
    </xf>
    <xf numFmtId="166" fontId="8" fillId="6" borderId="26" xfId="2" applyNumberFormat="1" applyFont="1" applyFill="1" applyBorder="1" applyAlignment="1" applyProtection="1">
      <alignment horizontal="center" vertical="center" wrapText="1" readingOrder="1"/>
      <protection locked="0"/>
    </xf>
    <xf numFmtId="166" fontId="8" fillId="6" borderId="2" xfId="2" applyNumberFormat="1" applyFont="1" applyFill="1" applyBorder="1" applyAlignment="1" applyProtection="1">
      <alignment horizontal="center" vertical="center" wrapText="1" readingOrder="1"/>
      <protection locked="0"/>
    </xf>
    <xf numFmtId="166" fontId="8" fillId="6" borderId="3" xfId="2" applyNumberFormat="1" applyFont="1" applyFill="1" applyBorder="1" applyAlignment="1" applyProtection="1">
      <alignment horizontal="center" vertical="center" wrapText="1" readingOrder="1"/>
      <protection locked="0"/>
    </xf>
    <xf numFmtId="166" fontId="8" fillId="6" borderId="27" xfId="2" applyNumberFormat="1" applyFont="1" applyFill="1" applyBorder="1" applyAlignment="1" applyProtection="1">
      <alignment horizontal="center" vertical="center" wrapText="1" readingOrder="1"/>
      <protection locked="0"/>
    </xf>
    <xf numFmtId="166" fontId="8" fillId="6" borderId="28" xfId="2" applyNumberFormat="1" applyFont="1" applyFill="1" applyBorder="1" applyAlignment="1" applyProtection="1">
      <alignment horizontal="center" vertical="center" wrapText="1" readingOrder="1"/>
      <protection locked="0"/>
    </xf>
    <xf numFmtId="0" fontId="10" fillId="5" borderId="30" xfId="0" applyFont="1" applyFill="1" applyBorder="1" applyAlignment="1">
      <alignment horizontal="right"/>
    </xf>
    <xf numFmtId="0" fontId="4" fillId="5" borderId="31" xfId="0" applyFont="1" applyFill="1" applyBorder="1"/>
    <xf numFmtId="0" fontId="4" fillId="5" borderId="32" xfId="0" applyFont="1" applyFill="1" applyBorder="1"/>
    <xf numFmtId="0" fontId="12" fillId="5" borderId="30" xfId="0" applyFont="1" applyFill="1" applyBorder="1" applyAlignment="1">
      <alignment horizontal="right" vertical="center" readingOrder="2"/>
    </xf>
    <xf numFmtId="0" fontId="13" fillId="5" borderId="31" xfId="0" applyFont="1" applyFill="1" applyBorder="1" applyAlignment="1">
      <alignment vertical="center" readingOrder="2"/>
    </xf>
    <xf numFmtId="0" fontId="4" fillId="0" borderId="29" xfId="0" applyFont="1" applyBorder="1"/>
    <xf numFmtId="0" fontId="1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4" borderId="3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right"/>
    </xf>
    <xf numFmtId="0" fontId="0" fillId="2" borderId="33" xfId="0" applyFill="1" applyBorder="1"/>
    <xf numFmtId="0" fontId="0" fillId="2" borderId="16" xfId="0" applyFill="1" applyBorder="1"/>
    <xf numFmtId="0" fontId="0" fillId="0" borderId="0" xfId="0" applyAlignment="1">
      <alignment horizontal="center"/>
    </xf>
    <xf numFmtId="0" fontId="0" fillId="0" borderId="0" xfId="0"/>
    <xf numFmtId="0" fontId="0" fillId="0" borderId="37" xfId="0" applyBorder="1"/>
    <xf numFmtId="0" fontId="0" fillId="0" borderId="14" xfId="0" applyBorder="1"/>
    <xf numFmtId="0" fontId="0" fillId="0" borderId="39" xfId="0" applyBorder="1"/>
    <xf numFmtId="0" fontId="0" fillId="0" borderId="38" xfId="0" applyBorder="1"/>
    <xf numFmtId="0" fontId="0" fillId="8" borderId="41" xfId="0" applyFill="1" applyBorder="1"/>
    <xf numFmtId="9" fontId="0" fillId="8" borderId="41" xfId="0" applyNumberFormat="1" applyFill="1" applyBorder="1"/>
    <xf numFmtId="0" fontId="0" fillId="8" borderId="42" xfId="0" applyFill="1" applyBorder="1"/>
    <xf numFmtId="0" fontId="0" fillId="0" borderId="0" xfId="0" applyAlignment="1">
      <alignment horizontal="center" vertical="center" wrapText="1"/>
    </xf>
    <xf numFmtId="166" fontId="0" fillId="8" borderId="36" xfId="2" applyNumberFormat="1" applyFont="1" applyFill="1" applyBorder="1"/>
    <xf numFmtId="166" fontId="0" fillId="8" borderId="37" xfId="2" applyNumberFormat="1" applyFont="1" applyFill="1" applyBorder="1"/>
    <xf numFmtId="166" fontId="0" fillId="8" borderId="38" xfId="2" applyNumberFormat="1" applyFont="1" applyFill="1" applyBorder="1"/>
    <xf numFmtId="166" fontId="0" fillId="8" borderId="0" xfId="2" applyNumberFormat="1" applyFont="1" applyFill="1" applyBorder="1"/>
    <xf numFmtId="166" fontId="0" fillId="8" borderId="40" xfId="2" applyNumberFormat="1" applyFont="1" applyFill="1" applyBorder="1"/>
    <xf numFmtId="166" fontId="0" fillId="8" borderId="41" xfId="2" applyNumberFormat="1" applyFont="1" applyFill="1" applyBorder="1"/>
    <xf numFmtId="0" fontId="19" fillId="0" borderId="8" xfId="0" applyFont="1" applyBorder="1" applyProtection="1">
      <protection locked="0"/>
    </xf>
    <xf numFmtId="165" fontId="0" fillId="8" borderId="41" xfId="2" applyNumberFormat="1" applyFont="1" applyFill="1" applyBorder="1"/>
    <xf numFmtId="0" fontId="0" fillId="8" borderId="37" xfId="0" applyFill="1" applyBorder="1"/>
    <xf numFmtId="0" fontId="4" fillId="4" borderId="5" xfId="0" applyFont="1" applyFill="1" applyBorder="1" applyAlignment="1">
      <alignment horizontal="center" vertical="center"/>
    </xf>
    <xf numFmtId="0" fontId="18" fillId="0" borderId="0" xfId="0" applyFont="1" applyFill="1"/>
    <xf numFmtId="0" fontId="21" fillId="0" borderId="0" xfId="0" applyFont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right" vertical="center" indent="1"/>
    </xf>
    <xf numFmtId="0" fontId="24" fillId="0" borderId="44" xfId="0" applyFont="1" applyFill="1" applyBorder="1" applyAlignment="1">
      <alignment horizontal="right" vertical="center" indent="3"/>
    </xf>
    <xf numFmtId="0" fontId="25" fillId="0" borderId="44" xfId="4" applyFill="1" applyBorder="1" applyAlignment="1">
      <alignment horizontal="right" vertical="center" indent="4"/>
    </xf>
    <xf numFmtId="0" fontId="26" fillId="0" borderId="0" xfId="0" applyFont="1"/>
    <xf numFmtId="0" fontId="23" fillId="0" borderId="45" xfId="0" applyFont="1" applyFill="1" applyBorder="1" applyAlignment="1">
      <alignment horizontal="right" vertical="center" indent="1"/>
    </xf>
    <xf numFmtId="0" fontId="20" fillId="8" borderId="0" xfId="0" applyFont="1" applyFill="1" applyAlignment="1">
      <alignment horizontal="center" vertical="center"/>
    </xf>
    <xf numFmtId="0" fontId="18" fillId="8" borderId="0" xfId="0" applyFont="1" applyFill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wrapText="1"/>
    </xf>
    <xf numFmtId="0" fontId="5" fillId="2" borderId="5" xfId="0" applyFont="1" applyFill="1" applyBorder="1" applyAlignment="1" applyProtection="1">
      <alignment horizontal="right" wrapText="1"/>
    </xf>
    <xf numFmtId="0" fontId="4" fillId="4" borderId="5" xfId="0" applyFont="1" applyFill="1" applyBorder="1" applyAlignment="1">
      <alignment horizontal="right" vertical="center" wrapText="1"/>
    </xf>
    <xf numFmtId="0" fontId="4" fillId="4" borderId="9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 applyProtection="1">
      <alignment wrapText="1"/>
      <protection locked="0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vertical="center"/>
      <protection locked="0"/>
    </xf>
    <xf numFmtId="0" fontId="4" fillId="4" borderId="5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wrapText="1"/>
    </xf>
    <xf numFmtId="0" fontId="4" fillId="7" borderId="33" xfId="0" applyFont="1" applyFill="1" applyBorder="1" applyAlignment="1">
      <alignment horizontal="center" wrapText="1"/>
    </xf>
    <xf numFmtId="0" fontId="4" fillId="7" borderId="16" xfId="0" applyFont="1" applyFill="1" applyBorder="1" applyAlignment="1">
      <alignment horizontal="center" wrapText="1"/>
    </xf>
    <xf numFmtId="0" fontId="4" fillId="0" borderId="8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vertical="center" wrapText="1"/>
      <protection locked="0"/>
    </xf>
    <xf numFmtId="0" fontId="4" fillId="4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right" vertical="center" readingOrder="2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</cellXfs>
  <cellStyles count="5">
    <cellStyle name="Comma" xfId="2" builtinId="3"/>
    <cellStyle name="Currency" xfId="3" builtinId="4"/>
    <cellStyle name="Hyperlink" xfId="4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CC"/>
      <color rgb="FFEAF3FA"/>
      <color rgb="FFFFF8E5"/>
      <color rgb="FFFFF3D1"/>
      <color rgb="FFE4F4EB"/>
      <color rgb="FFEA9494"/>
      <color rgb="FFF199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fmlaLink="Inputs!$A$22" lockText="1" noThreeD="1"/>
</file>

<file path=xl/ctrlProps/ctrlProp10.xml><?xml version="1.0" encoding="utf-8"?>
<formControlPr xmlns="http://schemas.microsoft.com/office/spreadsheetml/2009/9/main" objectType="CheckBox" fmlaLink="Inputs!$B$26" lockText="1" noThreeD="1"/>
</file>

<file path=xl/ctrlProps/ctrlProp11.xml><?xml version="1.0" encoding="utf-8"?>
<formControlPr xmlns="http://schemas.microsoft.com/office/spreadsheetml/2009/9/main" objectType="CheckBox" fmlaLink="Inputs!$N$7" lockText="1" noThreeD="1"/>
</file>

<file path=xl/ctrlProps/ctrlProp12.xml><?xml version="1.0" encoding="utf-8"?>
<formControlPr xmlns="http://schemas.microsoft.com/office/spreadsheetml/2009/9/main" objectType="CheckBox" fmlaLink="Inputs!$O$7" lockText="1" noThreeD="1"/>
</file>

<file path=xl/ctrlProps/ctrlProp13.xml><?xml version="1.0" encoding="utf-8"?>
<formControlPr xmlns="http://schemas.microsoft.com/office/spreadsheetml/2009/9/main" objectType="CheckBox" fmlaLink="Inputs!$P$7" lockText="1" noThreeD="1"/>
</file>

<file path=xl/ctrlProps/ctrlProp14.xml><?xml version="1.0" encoding="utf-8"?>
<formControlPr xmlns="http://schemas.microsoft.com/office/spreadsheetml/2009/9/main" objectType="CheckBox" fmlaLink="Inputs!$D$23" lockText="1" noThreeD="1"/>
</file>

<file path=xl/ctrlProps/ctrlProp15.xml><?xml version="1.0" encoding="utf-8"?>
<formControlPr xmlns="http://schemas.microsoft.com/office/spreadsheetml/2009/9/main" objectType="CheckBox" fmlaLink="Inputs!$D$24" lockText="1" noThreeD="1"/>
</file>

<file path=xl/ctrlProps/ctrlProp16.xml><?xml version="1.0" encoding="utf-8"?>
<formControlPr xmlns="http://schemas.microsoft.com/office/spreadsheetml/2009/9/main" objectType="CheckBox" fmlaLink="Inputs!$D$25" lockText="1" noThreeD="1"/>
</file>

<file path=xl/ctrlProps/ctrlProp17.xml><?xml version="1.0" encoding="utf-8"?>
<formControlPr xmlns="http://schemas.microsoft.com/office/spreadsheetml/2009/9/main" objectType="CheckBox" fmlaLink="Inputs!$D$26" lockText="1" noThreeD="1"/>
</file>

<file path=xl/ctrlProps/ctrlProp18.xml><?xml version="1.0" encoding="utf-8"?>
<formControlPr xmlns="http://schemas.microsoft.com/office/spreadsheetml/2009/9/main" objectType="CheckBox" fmlaLink="Inputs!$D$27" lockText="1" noThreeD="1"/>
</file>

<file path=xl/ctrlProps/ctrlProp19.xml><?xml version="1.0" encoding="utf-8"?>
<formControlPr xmlns="http://schemas.microsoft.com/office/spreadsheetml/2009/9/main" objectType="CheckBox" fmlaLink="Inputs!$D$28" lockText="1" noThreeD="1"/>
</file>

<file path=xl/ctrlProps/ctrlProp2.xml><?xml version="1.0" encoding="utf-8"?>
<formControlPr xmlns="http://schemas.microsoft.com/office/spreadsheetml/2009/9/main" objectType="CheckBox" fmlaLink="Inputs!$A$23" lockText="1" noThreeD="1"/>
</file>

<file path=xl/ctrlProps/ctrlProp20.xml><?xml version="1.0" encoding="utf-8"?>
<formControlPr xmlns="http://schemas.microsoft.com/office/spreadsheetml/2009/9/main" objectType="CheckBox" fmlaLink="Inputs!$D$29" lockText="1" noThreeD="1"/>
</file>

<file path=xl/ctrlProps/ctrlProp21.xml><?xml version="1.0" encoding="utf-8"?>
<formControlPr xmlns="http://schemas.microsoft.com/office/spreadsheetml/2009/9/main" objectType="CheckBox" fmlaLink="Inputs!$D$30" lockText="1" noThreeD="1"/>
</file>

<file path=xl/ctrlProps/ctrlProp22.xml><?xml version="1.0" encoding="utf-8"?>
<formControlPr xmlns="http://schemas.microsoft.com/office/spreadsheetml/2009/9/main" objectType="CheckBox" fmlaLink="Inputs!$D$31" lockText="1" noThreeD="1"/>
</file>

<file path=xl/ctrlProps/ctrlProp23.xml><?xml version="1.0" encoding="utf-8"?>
<formControlPr xmlns="http://schemas.microsoft.com/office/spreadsheetml/2009/9/main" objectType="CheckBox" fmlaLink="Inputs!$D$32" lockText="1" noThreeD="1"/>
</file>

<file path=xl/ctrlProps/ctrlProp24.xml><?xml version="1.0" encoding="utf-8"?>
<formControlPr xmlns="http://schemas.microsoft.com/office/spreadsheetml/2009/9/main" objectType="CheckBox" fmlaLink="Inputs!$D$33" lockText="1" noThreeD="1"/>
</file>

<file path=xl/ctrlProps/ctrlProp25.xml><?xml version="1.0" encoding="utf-8"?>
<formControlPr xmlns="http://schemas.microsoft.com/office/spreadsheetml/2009/9/main" objectType="CheckBox" fmlaLink="Inputs!$D$34" lockText="1" noThreeD="1"/>
</file>

<file path=xl/ctrlProps/ctrlProp26.xml><?xml version="1.0" encoding="utf-8"?>
<formControlPr xmlns="http://schemas.microsoft.com/office/spreadsheetml/2009/9/main" objectType="CheckBox" fmlaLink="Inputs!$D$35" lockText="1" noThreeD="1"/>
</file>

<file path=xl/ctrlProps/ctrlProp27.xml><?xml version="1.0" encoding="utf-8"?>
<formControlPr xmlns="http://schemas.microsoft.com/office/spreadsheetml/2009/9/main" objectType="CheckBox" fmlaLink="Inputs!$D$36" lockText="1" noThreeD="1"/>
</file>

<file path=xl/ctrlProps/ctrlProp28.xml><?xml version="1.0" encoding="utf-8"?>
<formControlPr xmlns="http://schemas.microsoft.com/office/spreadsheetml/2009/9/main" objectType="CheckBox" fmlaLink="Inputs!$D$37" lockText="1" noThreeD="1"/>
</file>

<file path=xl/ctrlProps/ctrlProp29.xml><?xml version="1.0" encoding="utf-8"?>
<formControlPr xmlns="http://schemas.microsoft.com/office/spreadsheetml/2009/9/main" objectType="CheckBox" fmlaLink="Inputs!$D$38" lockText="1" noThreeD="1"/>
</file>

<file path=xl/ctrlProps/ctrlProp3.xml><?xml version="1.0" encoding="utf-8"?>
<formControlPr xmlns="http://schemas.microsoft.com/office/spreadsheetml/2009/9/main" objectType="CheckBox" fmlaLink="Inputs!$A$24" lockText="1" noThreeD="1"/>
</file>

<file path=xl/ctrlProps/ctrlProp30.xml><?xml version="1.0" encoding="utf-8"?>
<formControlPr xmlns="http://schemas.microsoft.com/office/spreadsheetml/2009/9/main" objectType="CheckBox" fmlaLink="Inputs!$D$39" lockText="1" noThreeD="1"/>
</file>

<file path=xl/ctrlProps/ctrlProp4.xml><?xml version="1.0" encoding="utf-8"?>
<formControlPr xmlns="http://schemas.microsoft.com/office/spreadsheetml/2009/9/main" objectType="CheckBox" fmlaLink="Inputs!$A$25" lockText="1" noThreeD="1"/>
</file>

<file path=xl/ctrlProps/ctrlProp5.xml><?xml version="1.0" encoding="utf-8"?>
<formControlPr xmlns="http://schemas.microsoft.com/office/spreadsheetml/2009/9/main" objectType="CheckBox" fmlaLink="Inputs!$A$26" lockText="1" noThreeD="1"/>
</file>

<file path=xl/ctrlProps/ctrlProp6.xml><?xml version="1.0" encoding="utf-8"?>
<formControlPr xmlns="http://schemas.microsoft.com/office/spreadsheetml/2009/9/main" objectType="CheckBox" fmlaLink="Inputs!$B$22" lockText="1" noThreeD="1"/>
</file>

<file path=xl/ctrlProps/ctrlProp7.xml><?xml version="1.0" encoding="utf-8"?>
<formControlPr xmlns="http://schemas.microsoft.com/office/spreadsheetml/2009/9/main" objectType="CheckBox" fmlaLink="Inputs!$B$23" lockText="1" noThreeD="1"/>
</file>

<file path=xl/ctrlProps/ctrlProp8.xml><?xml version="1.0" encoding="utf-8"?>
<formControlPr xmlns="http://schemas.microsoft.com/office/spreadsheetml/2009/9/main" objectType="CheckBox" fmlaLink="Inputs!$B$24" lockText="1" noThreeD="1"/>
</file>

<file path=xl/ctrlProps/ctrlProp9.xml><?xml version="1.0" encoding="utf-8"?>
<formControlPr xmlns="http://schemas.microsoft.com/office/spreadsheetml/2009/9/main" objectType="CheckBox" fmlaLink="Inputs!$B$2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1575;&#1604;&#1575;&#1587;&#1578;&#1605;&#1575;&#1585;&#15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1575;&#1604;&#1578;&#1593;&#1604;&#1610;&#1605;&#1575;&#1578;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5405120</xdr:colOff>
      <xdr:row>0</xdr:row>
      <xdr:rowOff>532130</xdr:rowOff>
    </xdr:from>
    <xdr:to>
      <xdr:col>1</xdr:col>
      <xdr:colOff>6638290</xdr:colOff>
      <xdr:row>0</xdr:row>
      <xdr:rowOff>748030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/>
      </xdr:nvSpPr>
      <xdr:spPr>
        <a:xfrm flipH="1">
          <a:off x="9736895690" y="532130"/>
          <a:ext cx="1233170" cy="215900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1400" b="1">
              <a:latin typeface="Sakkal Majalla" panose="02000000000000000000" pitchFamily="2" charset="-78"/>
              <a:cs typeface="Sakkal Majalla" panose="02000000000000000000" pitchFamily="2" charset="-78"/>
            </a:rPr>
            <a:t>النموذج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86917985" y="1758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101</xdr:row>
          <xdr:rowOff>327660</xdr:rowOff>
        </xdr:from>
        <xdr:to>
          <xdr:col>6</xdr:col>
          <xdr:colOff>434340</xdr:colOff>
          <xdr:row>101</xdr:row>
          <xdr:rowOff>480060</xdr:rowOff>
        </xdr:to>
        <xdr:sp macro="" textlink="">
          <xdr:nvSpPr>
            <xdr:cNvPr id="52245" name="Check Box 21" hidden="1">
              <a:extLst>
                <a:ext uri="{63B3BB69-23CF-44E3-9099-C40C66FF867C}">
                  <a14:compatExt spid="_x0000_s52245"/>
                </a:ext>
                <a:ext uri="{FF2B5EF4-FFF2-40B4-BE49-F238E27FC236}">
                  <a16:creationId xmlns:a16="http://schemas.microsoft.com/office/drawing/2014/main" id="{00000000-0008-0000-0000-000015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102</xdr:row>
          <xdr:rowOff>297180</xdr:rowOff>
        </xdr:from>
        <xdr:to>
          <xdr:col>6</xdr:col>
          <xdr:colOff>434340</xdr:colOff>
          <xdr:row>102</xdr:row>
          <xdr:rowOff>449580</xdr:rowOff>
        </xdr:to>
        <xdr:sp macro="" textlink="">
          <xdr:nvSpPr>
            <xdr:cNvPr id="52246" name="Check Box 22" hidden="1">
              <a:extLst>
                <a:ext uri="{63B3BB69-23CF-44E3-9099-C40C66FF867C}">
                  <a14:compatExt spid="_x0000_s52246"/>
                </a:ext>
                <a:ext uri="{FF2B5EF4-FFF2-40B4-BE49-F238E27FC236}">
                  <a16:creationId xmlns:a16="http://schemas.microsoft.com/office/drawing/2014/main" id="{00000000-0008-0000-0000-000016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103</xdr:row>
          <xdr:rowOff>198120</xdr:rowOff>
        </xdr:from>
        <xdr:to>
          <xdr:col>6</xdr:col>
          <xdr:colOff>434340</xdr:colOff>
          <xdr:row>103</xdr:row>
          <xdr:rowOff>350520</xdr:rowOff>
        </xdr:to>
        <xdr:sp macro="" textlink="">
          <xdr:nvSpPr>
            <xdr:cNvPr id="52247" name="Check Box 23" hidden="1">
              <a:extLst>
                <a:ext uri="{63B3BB69-23CF-44E3-9099-C40C66FF867C}">
                  <a14:compatExt spid="_x0000_s52247"/>
                </a:ext>
                <a:ext uri="{FF2B5EF4-FFF2-40B4-BE49-F238E27FC236}">
                  <a16:creationId xmlns:a16="http://schemas.microsoft.com/office/drawing/2014/main" id="{00000000-0008-0000-0000-000017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104</xdr:row>
          <xdr:rowOff>259080</xdr:rowOff>
        </xdr:from>
        <xdr:to>
          <xdr:col>6</xdr:col>
          <xdr:colOff>434340</xdr:colOff>
          <xdr:row>104</xdr:row>
          <xdr:rowOff>411480</xdr:rowOff>
        </xdr:to>
        <xdr:sp macro="" textlink="">
          <xdr:nvSpPr>
            <xdr:cNvPr id="52248" name="Check Box 24" hidden="1">
              <a:extLst>
                <a:ext uri="{63B3BB69-23CF-44E3-9099-C40C66FF867C}">
                  <a14:compatExt spid="_x0000_s52248"/>
                </a:ext>
                <a:ext uri="{FF2B5EF4-FFF2-40B4-BE49-F238E27FC236}">
                  <a16:creationId xmlns:a16="http://schemas.microsoft.com/office/drawing/2014/main" id="{00000000-0008-0000-0000-000018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105</xdr:row>
          <xdr:rowOff>297180</xdr:rowOff>
        </xdr:from>
        <xdr:to>
          <xdr:col>6</xdr:col>
          <xdr:colOff>441960</xdr:colOff>
          <xdr:row>105</xdr:row>
          <xdr:rowOff>441960</xdr:rowOff>
        </xdr:to>
        <xdr:sp macro="" textlink="">
          <xdr:nvSpPr>
            <xdr:cNvPr id="52249" name="Check Box 25" hidden="1">
              <a:extLst>
                <a:ext uri="{63B3BB69-23CF-44E3-9099-C40C66FF867C}">
                  <a14:compatExt spid="_x0000_s52249"/>
                </a:ext>
                <a:ext uri="{FF2B5EF4-FFF2-40B4-BE49-F238E27FC236}">
                  <a16:creationId xmlns:a16="http://schemas.microsoft.com/office/drawing/2014/main" id="{00000000-0008-0000-0000-000019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108</xdr:row>
          <xdr:rowOff>68580</xdr:rowOff>
        </xdr:from>
        <xdr:to>
          <xdr:col>6</xdr:col>
          <xdr:colOff>434340</xdr:colOff>
          <xdr:row>108</xdr:row>
          <xdr:rowOff>220980</xdr:rowOff>
        </xdr:to>
        <xdr:sp macro="" textlink="">
          <xdr:nvSpPr>
            <xdr:cNvPr id="52256" name="Check Box 32" hidden="1">
              <a:extLst>
                <a:ext uri="{63B3BB69-23CF-44E3-9099-C40C66FF867C}">
                  <a14:compatExt spid="_x0000_s52256"/>
                </a:ext>
                <a:ext uri="{FF2B5EF4-FFF2-40B4-BE49-F238E27FC236}">
                  <a16:creationId xmlns:a16="http://schemas.microsoft.com/office/drawing/2014/main" id="{00000000-0008-0000-0000-000020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109</xdr:row>
          <xdr:rowOff>137160</xdr:rowOff>
        </xdr:from>
        <xdr:to>
          <xdr:col>6</xdr:col>
          <xdr:colOff>457200</xdr:colOff>
          <xdr:row>109</xdr:row>
          <xdr:rowOff>365760</xdr:rowOff>
        </xdr:to>
        <xdr:sp macro="" textlink="">
          <xdr:nvSpPr>
            <xdr:cNvPr id="52257" name="Check Box 33" hidden="1">
              <a:extLst>
                <a:ext uri="{63B3BB69-23CF-44E3-9099-C40C66FF867C}">
                  <a14:compatExt spid="_x0000_s52257"/>
                </a:ext>
                <a:ext uri="{FF2B5EF4-FFF2-40B4-BE49-F238E27FC236}">
                  <a16:creationId xmlns:a16="http://schemas.microsoft.com/office/drawing/2014/main" id="{00000000-0008-0000-0000-000021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110</xdr:row>
          <xdr:rowOff>243840</xdr:rowOff>
        </xdr:from>
        <xdr:to>
          <xdr:col>6</xdr:col>
          <xdr:colOff>434340</xdr:colOff>
          <xdr:row>110</xdr:row>
          <xdr:rowOff>396240</xdr:rowOff>
        </xdr:to>
        <xdr:sp macro="" textlink="">
          <xdr:nvSpPr>
            <xdr:cNvPr id="52258" name="Check Box 34" hidden="1">
              <a:extLst>
                <a:ext uri="{63B3BB69-23CF-44E3-9099-C40C66FF867C}">
                  <a14:compatExt spid="_x0000_s52258"/>
                </a:ext>
                <a:ext uri="{FF2B5EF4-FFF2-40B4-BE49-F238E27FC236}">
                  <a16:creationId xmlns:a16="http://schemas.microsoft.com/office/drawing/2014/main" id="{00000000-0008-0000-0000-000022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111</xdr:row>
          <xdr:rowOff>144780</xdr:rowOff>
        </xdr:from>
        <xdr:to>
          <xdr:col>6</xdr:col>
          <xdr:colOff>434340</xdr:colOff>
          <xdr:row>111</xdr:row>
          <xdr:rowOff>304800</xdr:rowOff>
        </xdr:to>
        <xdr:sp macro="" textlink="">
          <xdr:nvSpPr>
            <xdr:cNvPr id="52259" name="Check Box 35" hidden="1">
              <a:extLst>
                <a:ext uri="{63B3BB69-23CF-44E3-9099-C40C66FF867C}">
                  <a14:compatExt spid="_x0000_s52259"/>
                </a:ext>
                <a:ext uri="{FF2B5EF4-FFF2-40B4-BE49-F238E27FC236}">
                  <a16:creationId xmlns:a16="http://schemas.microsoft.com/office/drawing/2014/main" id="{00000000-0008-0000-0000-000023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112</xdr:row>
          <xdr:rowOff>198120</xdr:rowOff>
        </xdr:from>
        <xdr:to>
          <xdr:col>6</xdr:col>
          <xdr:colOff>434340</xdr:colOff>
          <xdr:row>112</xdr:row>
          <xdr:rowOff>350520</xdr:rowOff>
        </xdr:to>
        <xdr:sp macro="" textlink="">
          <xdr:nvSpPr>
            <xdr:cNvPr id="52260" name="Check Box 36" hidden="1">
              <a:extLst>
                <a:ext uri="{63B3BB69-23CF-44E3-9099-C40C66FF867C}">
                  <a14:compatExt spid="_x0000_s52260"/>
                </a:ext>
                <a:ext uri="{FF2B5EF4-FFF2-40B4-BE49-F238E27FC236}">
                  <a16:creationId xmlns:a16="http://schemas.microsoft.com/office/drawing/2014/main" id="{00000000-0008-0000-0000-000024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95</xdr:row>
          <xdr:rowOff>182880</xdr:rowOff>
        </xdr:from>
        <xdr:to>
          <xdr:col>6</xdr:col>
          <xdr:colOff>441960</xdr:colOff>
          <xdr:row>95</xdr:row>
          <xdr:rowOff>335280</xdr:rowOff>
        </xdr:to>
        <xdr:sp macro="" textlink="">
          <xdr:nvSpPr>
            <xdr:cNvPr id="52269" name="Check Box 45" hidden="1">
              <a:extLst>
                <a:ext uri="{63B3BB69-23CF-44E3-9099-C40C66FF867C}">
                  <a14:compatExt spid="_x0000_s52269"/>
                </a:ext>
                <a:ext uri="{FF2B5EF4-FFF2-40B4-BE49-F238E27FC236}">
                  <a16:creationId xmlns:a16="http://schemas.microsoft.com/office/drawing/2014/main" id="{6A640169-E2DE-47DB-9914-D50C3E7EF9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96</xdr:row>
          <xdr:rowOff>205740</xdr:rowOff>
        </xdr:from>
        <xdr:to>
          <xdr:col>6</xdr:col>
          <xdr:colOff>434340</xdr:colOff>
          <xdr:row>96</xdr:row>
          <xdr:rowOff>358140</xdr:rowOff>
        </xdr:to>
        <xdr:sp macro="" textlink="">
          <xdr:nvSpPr>
            <xdr:cNvPr id="52270" name="Check Box 46" hidden="1">
              <a:extLst>
                <a:ext uri="{63B3BB69-23CF-44E3-9099-C40C66FF867C}">
                  <a14:compatExt spid="_x0000_s52270"/>
                </a:ext>
                <a:ext uri="{FF2B5EF4-FFF2-40B4-BE49-F238E27FC236}">
                  <a16:creationId xmlns:a16="http://schemas.microsoft.com/office/drawing/2014/main" id="{6075ED74-DA4F-4563-B94D-AB8FE9B07D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97</xdr:row>
          <xdr:rowOff>213360</xdr:rowOff>
        </xdr:from>
        <xdr:to>
          <xdr:col>6</xdr:col>
          <xdr:colOff>441960</xdr:colOff>
          <xdr:row>97</xdr:row>
          <xdr:rowOff>365760</xdr:rowOff>
        </xdr:to>
        <xdr:sp macro="" textlink="">
          <xdr:nvSpPr>
            <xdr:cNvPr id="52271" name="Check Box 47" hidden="1">
              <a:extLst>
                <a:ext uri="{63B3BB69-23CF-44E3-9099-C40C66FF867C}">
                  <a14:compatExt spid="_x0000_s52271"/>
                </a:ext>
                <a:ext uri="{FF2B5EF4-FFF2-40B4-BE49-F238E27FC236}">
                  <a16:creationId xmlns:a16="http://schemas.microsoft.com/office/drawing/2014/main" id="{805B2A32-15CC-46B8-A4A6-39BD40E41B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662940</xdr:colOff>
          <xdr:row>29</xdr:row>
          <xdr:rowOff>22860</xdr:rowOff>
        </xdr:from>
        <xdr:to>
          <xdr:col>3</xdr:col>
          <xdr:colOff>152400</xdr:colOff>
          <xdr:row>30</xdr:row>
          <xdr:rowOff>0</xdr:rowOff>
        </xdr:to>
        <xdr:sp macro="" textlink="">
          <xdr:nvSpPr>
            <xdr:cNvPr id="52274" name="Check Box 50" hidden="1">
              <a:extLst>
                <a:ext uri="{63B3BB69-23CF-44E3-9099-C40C66FF867C}">
                  <a14:compatExt spid="_x0000_s52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662940</xdr:colOff>
          <xdr:row>30</xdr:row>
          <xdr:rowOff>38100</xdr:rowOff>
        </xdr:from>
        <xdr:to>
          <xdr:col>3</xdr:col>
          <xdr:colOff>160020</xdr:colOff>
          <xdr:row>31</xdr:row>
          <xdr:rowOff>0</xdr:rowOff>
        </xdr:to>
        <xdr:sp macro="" textlink="">
          <xdr:nvSpPr>
            <xdr:cNvPr id="52276" name="Check Box 52" hidden="1">
              <a:extLst>
                <a:ext uri="{63B3BB69-23CF-44E3-9099-C40C66FF867C}">
                  <a14:compatExt spid="_x0000_s52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662940</xdr:colOff>
          <xdr:row>31</xdr:row>
          <xdr:rowOff>38100</xdr:rowOff>
        </xdr:from>
        <xdr:to>
          <xdr:col>3</xdr:col>
          <xdr:colOff>160020</xdr:colOff>
          <xdr:row>32</xdr:row>
          <xdr:rowOff>0</xdr:rowOff>
        </xdr:to>
        <xdr:sp macro="" textlink="">
          <xdr:nvSpPr>
            <xdr:cNvPr id="52277" name="Check Box 53" hidden="1">
              <a:extLst>
                <a:ext uri="{63B3BB69-23CF-44E3-9099-C40C66FF867C}">
                  <a14:compatExt spid="_x0000_s52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662940</xdr:colOff>
          <xdr:row>32</xdr:row>
          <xdr:rowOff>38100</xdr:rowOff>
        </xdr:from>
        <xdr:to>
          <xdr:col>3</xdr:col>
          <xdr:colOff>160020</xdr:colOff>
          <xdr:row>33</xdr:row>
          <xdr:rowOff>0</xdr:rowOff>
        </xdr:to>
        <xdr:sp macro="" textlink="">
          <xdr:nvSpPr>
            <xdr:cNvPr id="52278" name="Check Box 54" hidden="1">
              <a:extLst>
                <a:ext uri="{63B3BB69-23CF-44E3-9099-C40C66FF867C}">
                  <a14:compatExt spid="_x0000_s52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662940</xdr:colOff>
          <xdr:row>33</xdr:row>
          <xdr:rowOff>22860</xdr:rowOff>
        </xdr:from>
        <xdr:to>
          <xdr:col>3</xdr:col>
          <xdr:colOff>160020</xdr:colOff>
          <xdr:row>34</xdr:row>
          <xdr:rowOff>0</xdr:rowOff>
        </xdr:to>
        <xdr:sp macro="" textlink="">
          <xdr:nvSpPr>
            <xdr:cNvPr id="52279" name="Check Box 55" hidden="1">
              <a:extLst>
                <a:ext uri="{63B3BB69-23CF-44E3-9099-C40C66FF867C}">
                  <a14:compatExt spid="_x0000_s52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655320</xdr:colOff>
          <xdr:row>34</xdr:row>
          <xdr:rowOff>22860</xdr:rowOff>
        </xdr:from>
        <xdr:to>
          <xdr:col>3</xdr:col>
          <xdr:colOff>167640</xdr:colOff>
          <xdr:row>35</xdr:row>
          <xdr:rowOff>0</xdr:rowOff>
        </xdr:to>
        <xdr:sp macro="" textlink="">
          <xdr:nvSpPr>
            <xdr:cNvPr id="52280" name="Check Box 56" hidden="1">
              <a:extLst>
                <a:ext uri="{63B3BB69-23CF-44E3-9099-C40C66FF867C}">
                  <a14:compatExt spid="_x0000_s52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655320</xdr:colOff>
          <xdr:row>35</xdr:row>
          <xdr:rowOff>160020</xdr:rowOff>
        </xdr:from>
        <xdr:to>
          <xdr:col>3</xdr:col>
          <xdr:colOff>167640</xdr:colOff>
          <xdr:row>36</xdr:row>
          <xdr:rowOff>0</xdr:rowOff>
        </xdr:to>
        <xdr:sp macro="" textlink="">
          <xdr:nvSpPr>
            <xdr:cNvPr id="52281" name="Check Box 57" hidden="1">
              <a:extLst>
                <a:ext uri="{63B3BB69-23CF-44E3-9099-C40C66FF867C}">
                  <a14:compatExt spid="_x0000_s52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655320</xdr:colOff>
          <xdr:row>36</xdr:row>
          <xdr:rowOff>15240</xdr:rowOff>
        </xdr:from>
        <xdr:to>
          <xdr:col>3</xdr:col>
          <xdr:colOff>167640</xdr:colOff>
          <xdr:row>37</xdr:row>
          <xdr:rowOff>0</xdr:rowOff>
        </xdr:to>
        <xdr:sp macro="" textlink="">
          <xdr:nvSpPr>
            <xdr:cNvPr id="52282" name="Check Box 58" hidden="1">
              <a:extLst>
                <a:ext uri="{63B3BB69-23CF-44E3-9099-C40C66FF867C}">
                  <a14:compatExt spid="_x0000_s52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655320</xdr:colOff>
          <xdr:row>37</xdr:row>
          <xdr:rowOff>22860</xdr:rowOff>
        </xdr:from>
        <xdr:to>
          <xdr:col>3</xdr:col>
          <xdr:colOff>167640</xdr:colOff>
          <xdr:row>38</xdr:row>
          <xdr:rowOff>0</xdr:rowOff>
        </xdr:to>
        <xdr:sp macro="" textlink="">
          <xdr:nvSpPr>
            <xdr:cNvPr id="52283" name="Check Box 59" hidden="1">
              <a:extLst>
                <a:ext uri="{63B3BB69-23CF-44E3-9099-C40C66FF867C}">
                  <a14:compatExt spid="_x0000_s52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655320</xdr:colOff>
          <xdr:row>38</xdr:row>
          <xdr:rowOff>22860</xdr:rowOff>
        </xdr:from>
        <xdr:to>
          <xdr:col>3</xdr:col>
          <xdr:colOff>167640</xdr:colOff>
          <xdr:row>39</xdr:row>
          <xdr:rowOff>0</xdr:rowOff>
        </xdr:to>
        <xdr:sp macro="" textlink="">
          <xdr:nvSpPr>
            <xdr:cNvPr id="52284" name="Check Box 60" hidden="1">
              <a:extLst>
                <a:ext uri="{63B3BB69-23CF-44E3-9099-C40C66FF867C}">
                  <a14:compatExt spid="_x0000_s52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655320</xdr:colOff>
          <xdr:row>39</xdr:row>
          <xdr:rowOff>15240</xdr:rowOff>
        </xdr:from>
        <xdr:to>
          <xdr:col>3</xdr:col>
          <xdr:colOff>167640</xdr:colOff>
          <xdr:row>40</xdr:row>
          <xdr:rowOff>0</xdr:rowOff>
        </xdr:to>
        <xdr:sp macro="" textlink="">
          <xdr:nvSpPr>
            <xdr:cNvPr id="52285" name="Check Box 61" hidden="1">
              <a:extLst>
                <a:ext uri="{63B3BB69-23CF-44E3-9099-C40C66FF867C}">
                  <a14:compatExt spid="_x0000_s52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655320</xdr:colOff>
          <xdr:row>40</xdr:row>
          <xdr:rowOff>15240</xdr:rowOff>
        </xdr:from>
        <xdr:to>
          <xdr:col>3</xdr:col>
          <xdr:colOff>167640</xdr:colOff>
          <xdr:row>41</xdr:row>
          <xdr:rowOff>0</xdr:rowOff>
        </xdr:to>
        <xdr:sp macro="" textlink="">
          <xdr:nvSpPr>
            <xdr:cNvPr id="52286" name="Check Box 62" hidden="1">
              <a:extLst>
                <a:ext uri="{63B3BB69-23CF-44E3-9099-C40C66FF867C}">
                  <a14:compatExt spid="_x0000_s52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655320</xdr:colOff>
          <xdr:row>41</xdr:row>
          <xdr:rowOff>22860</xdr:rowOff>
        </xdr:from>
        <xdr:to>
          <xdr:col>3</xdr:col>
          <xdr:colOff>167640</xdr:colOff>
          <xdr:row>42</xdr:row>
          <xdr:rowOff>0</xdr:rowOff>
        </xdr:to>
        <xdr:sp macro="" textlink="">
          <xdr:nvSpPr>
            <xdr:cNvPr id="52287" name="Check Box 63" hidden="1">
              <a:extLst>
                <a:ext uri="{63B3BB69-23CF-44E3-9099-C40C66FF867C}">
                  <a14:compatExt spid="_x0000_s52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655320</xdr:colOff>
          <xdr:row>42</xdr:row>
          <xdr:rowOff>15240</xdr:rowOff>
        </xdr:from>
        <xdr:to>
          <xdr:col>3</xdr:col>
          <xdr:colOff>167640</xdr:colOff>
          <xdr:row>43</xdr:row>
          <xdr:rowOff>0</xdr:rowOff>
        </xdr:to>
        <xdr:sp macro="" textlink="">
          <xdr:nvSpPr>
            <xdr:cNvPr id="52288" name="Check Box 64" hidden="1">
              <a:extLst>
                <a:ext uri="{63B3BB69-23CF-44E3-9099-C40C66FF867C}">
                  <a14:compatExt spid="_x0000_s52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655320</xdr:colOff>
          <xdr:row>43</xdr:row>
          <xdr:rowOff>15240</xdr:rowOff>
        </xdr:from>
        <xdr:to>
          <xdr:col>3</xdr:col>
          <xdr:colOff>167640</xdr:colOff>
          <xdr:row>44</xdr:row>
          <xdr:rowOff>0</xdr:rowOff>
        </xdr:to>
        <xdr:sp macro="" textlink="">
          <xdr:nvSpPr>
            <xdr:cNvPr id="52289" name="Check Box 65" hidden="1">
              <a:extLst>
                <a:ext uri="{63B3BB69-23CF-44E3-9099-C40C66FF867C}">
                  <a14:compatExt spid="_x0000_s5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655320</xdr:colOff>
          <xdr:row>44</xdr:row>
          <xdr:rowOff>22860</xdr:rowOff>
        </xdr:from>
        <xdr:to>
          <xdr:col>3</xdr:col>
          <xdr:colOff>167640</xdr:colOff>
          <xdr:row>45</xdr:row>
          <xdr:rowOff>0</xdr:rowOff>
        </xdr:to>
        <xdr:sp macro="" textlink="">
          <xdr:nvSpPr>
            <xdr:cNvPr id="52290" name="Check Box 66" hidden="1">
              <a:extLst>
                <a:ext uri="{63B3BB69-23CF-44E3-9099-C40C66FF867C}">
                  <a14:compatExt spid="_x0000_s5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655320</xdr:colOff>
          <xdr:row>45</xdr:row>
          <xdr:rowOff>38100</xdr:rowOff>
        </xdr:from>
        <xdr:to>
          <xdr:col>3</xdr:col>
          <xdr:colOff>167640</xdr:colOff>
          <xdr:row>46</xdr:row>
          <xdr:rowOff>7620</xdr:rowOff>
        </xdr:to>
        <xdr:sp macro="" textlink="">
          <xdr:nvSpPr>
            <xdr:cNvPr id="52291" name="Check Box 67" hidden="1">
              <a:extLst>
                <a:ext uri="{63B3BB69-23CF-44E3-9099-C40C66FF867C}">
                  <a14:compatExt spid="_x0000_s5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US"/>
            </a:p>
          </xdr:txBody>
        </xdr:sp>
        <xdr:clientData/>
      </xdr:twoCellAnchor>
    </mc:Choice>
    <mc:Fallback/>
  </mc:AlternateContent>
  <xdr:twoCellAnchor editAs="oneCell">
    <xdr:from>
      <xdr:col>0</xdr:col>
      <xdr:colOff>169333</xdr:colOff>
      <xdr:row>0</xdr:row>
      <xdr:rowOff>77611</xdr:rowOff>
    </xdr:from>
    <xdr:to>
      <xdr:col>1</xdr:col>
      <xdr:colOff>1205157</xdr:colOff>
      <xdr:row>0</xdr:row>
      <xdr:rowOff>571500</xdr:rowOff>
    </xdr:to>
    <xdr:pic>
      <xdr:nvPicPr>
        <xdr:cNvPr id="33" name="Picture 32" descr="Image result for ministry of financ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352" r="9267" b="24807"/>
        <a:stretch/>
      </xdr:blipFill>
      <xdr:spPr bwMode="auto">
        <a:xfrm>
          <a:off x="9942379788" y="77611"/>
          <a:ext cx="1381546" cy="493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533400</xdr:colOff>
      <xdr:row>0</xdr:row>
      <xdr:rowOff>342899</xdr:rowOff>
    </xdr:from>
    <xdr:to>
      <xdr:col>12</xdr:col>
      <xdr:colOff>359228</xdr:colOff>
      <xdr:row>0</xdr:row>
      <xdr:rowOff>653142</xdr:rowOff>
    </xdr:to>
    <xdr:sp macro="" textlink="">
      <xdr:nvSpPr>
        <xdr:cNvPr id="34" name="Rectangle 33">
          <a:hlinkClick xmlns:r="http://schemas.openxmlformats.org/officeDocument/2006/relationships" r:id="rId2"/>
        </xdr:cNvPr>
        <xdr:cNvSpPr/>
      </xdr:nvSpPr>
      <xdr:spPr>
        <a:xfrm flipH="1">
          <a:off x="9980186143" y="342899"/>
          <a:ext cx="1284514" cy="310243"/>
        </a:xfrm>
        <a:prstGeom prst="rect">
          <a:avLst/>
        </a:prstGeom>
        <a:solidFill>
          <a:schemeClr val="accent2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SA" sz="1600" b="1">
              <a:latin typeface="Sakkal Majalla" panose="02000000000000000000" pitchFamily="2" charset="-78"/>
              <a:cs typeface="Sakkal Majalla" panose="02000000000000000000" pitchFamily="2" charset="-78"/>
            </a:rPr>
            <a:t>التعليمات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harbi4@ksu.edu.sa" TargetMode="External"/><Relationship Id="rId1" Type="http://schemas.openxmlformats.org/officeDocument/2006/relationships/hyperlink" Target="mailto:budget12@ksu.edu.s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4"/>
  <sheetViews>
    <sheetView showGridLines="0" rightToLeft="1" tabSelected="1" zoomScaleNormal="100" workbookViewId="0"/>
  </sheetViews>
  <sheetFormatPr defaultColWidth="8.6640625" defaultRowHeight="13.8"/>
  <cols>
    <col min="1" max="1" width="8.6640625" style="96"/>
    <col min="2" max="2" width="98.109375" style="96" customWidth="1"/>
    <col min="3" max="16384" width="8.6640625" style="96"/>
  </cols>
  <sheetData>
    <row r="1" spans="2:2" ht="90.45" customHeight="1" thickBot="1"/>
    <row r="2" spans="2:2" ht="24.6">
      <c r="B2" s="97" t="s">
        <v>143</v>
      </c>
    </row>
    <row r="3" spans="2:2" ht="24.6">
      <c r="B3" s="98" t="s">
        <v>146</v>
      </c>
    </row>
    <row r="4" spans="2:2" ht="21.6">
      <c r="B4" s="100" t="s">
        <v>137</v>
      </c>
    </row>
    <row r="5" spans="2:2" ht="21.6">
      <c r="B5" s="99" t="s">
        <v>147</v>
      </c>
    </row>
    <row r="6" spans="2:2" ht="21.6">
      <c r="B6" s="99" t="s">
        <v>138</v>
      </c>
    </row>
    <row r="7" spans="2:2" ht="21.6">
      <c r="B7" s="99" t="s">
        <v>139</v>
      </c>
    </row>
    <row r="8" spans="2:2" ht="21.6">
      <c r="B8" s="99" t="s">
        <v>144</v>
      </c>
    </row>
    <row r="9" spans="2:2" ht="21.6">
      <c r="B9" s="99" t="s">
        <v>148</v>
      </c>
    </row>
    <row r="10" spans="2:2" ht="21.6">
      <c r="B10" s="99" t="s">
        <v>142</v>
      </c>
    </row>
    <row r="11" spans="2:2" ht="14.4">
      <c r="B11" s="101" t="s">
        <v>140</v>
      </c>
    </row>
    <row r="12" spans="2:2" ht="14.4">
      <c r="B12" s="101" t="s">
        <v>141</v>
      </c>
    </row>
    <row r="13" spans="2:2" ht="14.4">
      <c r="B13" s="101"/>
    </row>
    <row r="14" spans="2:2" ht="22.2" thickBot="1">
      <c r="B14" s="103" t="s">
        <v>145</v>
      </c>
    </row>
  </sheetData>
  <hyperlinks>
    <hyperlink ref="B11" r:id="rId1"/>
    <hyperlink ref="B12" r:id="rId2"/>
  </hyperlinks>
  <pageMargins left="0.7" right="0.7" top="0.75" bottom="0.75" header="0.3" footer="0.3"/>
  <pageSetup paperSize="9" scale="65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9" tint="0.59999389629810485"/>
  </sheetPr>
  <dimension ref="A1:M114"/>
  <sheetViews>
    <sheetView showGridLines="0" rightToLeft="1" zoomScale="70" zoomScaleNormal="70" workbookViewId="0">
      <pane ySplit="3" topLeftCell="A4" activePane="bottomLeft" state="frozen"/>
      <selection pane="bottomLeft"/>
    </sheetView>
  </sheetViews>
  <sheetFormatPr defaultRowHeight="14.4"/>
  <cols>
    <col min="1" max="1" width="4.88671875" customWidth="1"/>
    <col min="2" max="2" width="26.109375" customWidth="1"/>
    <col min="3" max="12" width="10.6640625" customWidth="1"/>
    <col min="13" max="13" width="11.44140625" customWidth="1"/>
  </cols>
  <sheetData>
    <row r="1" spans="1:13" s="76" customFormat="1" ht="51" customHeight="1">
      <c r="B1"/>
      <c r="L1" s="102"/>
    </row>
    <row r="2" spans="1:13" s="76" customFormat="1" ht="15" customHeight="1">
      <c r="A2" s="104" t="s">
        <v>136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s="95" customFormat="1" ht="19.9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s="1" customFormat="1" ht="16.5" customHeight="1">
      <c r="A4" s="119" t="s">
        <v>26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s="1" customFormat="1" ht="6.6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3" ht="21" customHeight="1"/>
    <row r="7" spans="1:13" s="1" customFormat="1" ht="16.2">
      <c r="A7" s="123" t="s">
        <v>75</v>
      </c>
      <c r="B7" s="123"/>
      <c r="C7" s="123"/>
      <c r="D7" s="123"/>
      <c r="E7" s="123"/>
      <c r="F7" s="123"/>
      <c r="G7" s="123"/>
      <c r="H7" s="123"/>
      <c r="I7" s="123"/>
    </row>
    <row r="8" spans="1:13" s="1" customFormat="1" ht="16.2">
      <c r="A8" s="123" t="s">
        <v>86</v>
      </c>
      <c r="B8" s="123"/>
      <c r="C8" s="123"/>
      <c r="D8" s="123"/>
      <c r="E8" s="123"/>
      <c r="F8" s="123"/>
      <c r="G8" s="123"/>
      <c r="H8" s="123"/>
      <c r="I8" s="123"/>
    </row>
    <row r="9" spans="1:13" s="1" customFormat="1" ht="16.2">
      <c r="A9" s="123" t="s">
        <v>108</v>
      </c>
      <c r="B9" s="123"/>
      <c r="C9" s="123"/>
      <c r="D9" s="123"/>
      <c r="E9" s="123"/>
      <c r="F9" s="123"/>
      <c r="G9" s="123"/>
      <c r="H9" s="123"/>
      <c r="I9" s="123"/>
    </row>
    <row r="10" spans="1:13" s="1" customFormat="1" ht="16.2">
      <c r="A10" s="3"/>
      <c r="I10" s="15"/>
    </row>
    <row r="11" spans="1:13" s="1" customFormat="1" ht="16.2">
      <c r="A11" s="27">
        <v>1</v>
      </c>
      <c r="B11" s="32" t="s">
        <v>7</v>
      </c>
      <c r="C11" s="131"/>
      <c r="D11" s="131"/>
      <c r="E11" s="131"/>
      <c r="F11" s="131"/>
      <c r="G11" s="131"/>
      <c r="H11" s="131"/>
      <c r="I11" s="131"/>
    </row>
    <row r="12" spans="1:13" s="1" customFormat="1" ht="16.2">
      <c r="A12" s="27">
        <v>2</v>
      </c>
      <c r="B12" s="33" t="s">
        <v>105</v>
      </c>
      <c r="C12" s="131"/>
      <c r="D12" s="131"/>
      <c r="E12" s="131"/>
      <c r="F12" s="131"/>
      <c r="G12" s="131"/>
      <c r="H12" s="131"/>
      <c r="I12" s="131"/>
    </row>
    <row r="13" spans="1:13" s="1" customFormat="1" ht="16.2">
      <c r="A13" s="27">
        <v>3</v>
      </c>
      <c r="B13" s="32" t="s">
        <v>8</v>
      </c>
      <c r="C13" s="131"/>
      <c r="D13" s="131"/>
      <c r="E13" s="131"/>
      <c r="F13" s="131"/>
      <c r="G13" s="131"/>
      <c r="H13" s="131"/>
      <c r="I13" s="131"/>
    </row>
    <row r="14" spans="1:13" s="1" customFormat="1" ht="42" customHeight="1">
      <c r="A14" s="27">
        <v>4</v>
      </c>
      <c r="B14" s="34" t="s">
        <v>9</v>
      </c>
      <c r="C14" s="132"/>
      <c r="D14" s="132"/>
      <c r="E14" s="132"/>
      <c r="F14" s="132"/>
      <c r="G14" s="132"/>
      <c r="H14" s="132"/>
      <c r="I14" s="132"/>
      <c r="J14" s="15"/>
    </row>
    <row r="15" spans="1:13" s="1" customFormat="1" ht="20.55" customHeight="1">
      <c r="A15" s="121">
        <v>5</v>
      </c>
      <c r="B15" s="127" t="s">
        <v>19</v>
      </c>
      <c r="C15" s="37" t="s">
        <v>23</v>
      </c>
      <c r="D15" s="125"/>
      <c r="E15" s="125"/>
      <c r="F15" s="125"/>
      <c r="G15" s="125"/>
      <c r="H15" s="125"/>
      <c r="I15" s="125"/>
    </row>
    <row r="16" spans="1:13" s="1" customFormat="1" ht="16.2">
      <c r="A16" s="122"/>
      <c r="B16" s="127"/>
      <c r="C16" s="38" t="s">
        <v>24</v>
      </c>
      <c r="D16" s="125"/>
      <c r="E16" s="125"/>
      <c r="F16" s="125"/>
      <c r="G16" s="125"/>
      <c r="H16" s="125"/>
      <c r="I16" s="125"/>
    </row>
    <row r="17" spans="1:10" s="1" customFormat="1" ht="16.2">
      <c r="A17" s="121">
        <v>6</v>
      </c>
      <c r="B17" s="133" t="s">
        <v>10</v>
      </c>
      <c r="C17" s="37" t="s">
        <v>20</v>
      </c>
      <c r="D17" s="126"/>
      <c r="E17" s="126"/>
      <c r="F17" s="126"/>
      <c r="G17" s="126"/>
      <c r="H17" s="126"/>
      <c r="I17" s="126"/>
    </row>
    <row r="18" spans="1:10" s="1" customFormat="1" ht="16.2">
      <c r="A18" s="122"/>
      <c r="B18" s="133"/>
      <c r="C18" s="38" t="s">
        <v>21</v>
      </c>
      <c r="D18" s="126"/>
      <c r="E18" s="126"/>
      <c r="F18" s="126"/>
      <c r="G18" s="126"/>
      <c r="H18" s="126"/>
      <c r="I18" s="126"/>
    </row>
    <row r="19" spans="1:10" s="1" customFormat="1" ht="16.2">
      <c r="A19" s="121">
        <v>7</v>
      </c>
      <c r="B19" s="124" t="s">
        <v>11</v>
      </c>
      <c r="C19" s="39" t="s">
        <v>20</v>
      </c>
      <c r="D19" s="126"/>
      <c r="E19" s="126"/>
      <c r="F19" s="126"/>
      <c r="G19" s="126"/>
      <c r="H19" s="126"/>
      <c r="I19" s="126"/>
    </row>
    <row r="20" spans="1:10" s="1" customFormat="1" ht="16.2">
      <c r="A20" s="122"/>
      <c r="B20" s="124"/>
      <c r="C20" s="40" t="s">
        <v>21</v>
      </c>
      <c r="D20" s="126"/>
      <c r="E20" s="126"/>
      <c r="F20" s="126"/>
      <c r="G20" s="126"/>
      <c r="H20" s="126"/>
      <c r="I20" s="126"/>
    </row>
    <row r="21" spans="1:10" s="1" customFormat="1" ht="16.2">
      <c r="A21" s="28">
        <v>8</v>
      </c>
      <c r="B21" s="35" t="s">
        <v>70</v>
      </c>
      <c r="C21" s="131"/>
      <c r="D21" s="131"/>
      <c r="E21" s="131"/>
      <c r="F21" s="131"/>
      <c r="G21" s="131"/>
      <c r="H21" s="131"/>
      <c r="I21" s="131"/>
    </row>
    <row r="22" spans="1:10" s="1" customFormat="1" ht="43.2" customHeight="1">
      <c r="A22" s="27">
        <v>9</v>
      </c>
      <c r="B22" s="29" t="s">
        <v>84</v>
      </c>
      <c r="C22" s="135" t="s">
        <v>22</v>
      </c>
      <c r="D22" s="135"/>
      <c r="E22" s="135"/>
      <c r="F22" s="135"/>
      <c r="G22" s="135"/>
      <c r="H22" s="135"/>
      <c r="I22" s="135"/>
    </row>
    <row r="23" spans="1:10" s="1" customFormat="1" ht="43.2" customHeight="1">
      <c r="A23" s="94">
        <v>10</v>
      </c>
      <c r="B23" s="29" t="s">
        <v>134</v>
      </c>
      <c r="C23" s="135"/>
      <c r="D23" s="135"/>
      <c r="E23" s="135"/>
      <c r="F23" s="135"/>
      <c r="G23" s="135"/>
      <c r="H23" s="135"/>
      <c r="I23" s="135"/>
    </row>
    <row r="24" spans="1:10" s="1" customFormat="1" ht="43.2" customHeight="1">
      <c r="A24" s="94">
        <v>11</v>
      </c>
      <c r="B24" s="29" t="s">
        <v>135</v>
      </c>
      <c r="C24" s="135"/>
      <c r="D24" s="135"/>
      <c r="E24" s="135"/>
      <c r="F24" s="135"/>
      <c r="G24" s="135"/>
      <c r="H24" s="135"/>
      <c r="I24" s="135"/>
    </row>
    <row r="25" spans="1:10" s="1" customFormat="1" ht="16.2">
      <c r="A25" s="27">
        <v>12</v>
      </c>
      <c r="B25" s="30" t="s">
        <v>12</v>
      </c>
      <c r="C25" s="134"/>
      <c r="D25" s="134"/>
      <c r="E25" s="134"/>
      <c r="F25" s="134"/>
      <c r="G25" s="134"/>
      <c r="H25" s="134"/>
      <c r="I25" s="134"/>
    </row>
    <row r="26" spans="1:10" s="1" customFormat="1" ht="16.2">
      <c r="A26" s="27">
        <v>13</v>
      </c>
      <c r="B26" s="31" t="s">
        <v>13</v>
      </c>
      <c r="C26" s="134"/>
      <c r="D26" s="134"/>
      <c r="E26" s="134"/>
      <c r="F26" s="134"/>
      <c r="G26" s="134"/>
      <c r="H26" s="134"/>
      <c r="I26" s="134"/>
    </row>
    <row r="27" spans="1:10" ht="18.45" customHeight="1">
      <c r="B27" s="19"/>
      <c r="C27" s="14"/>
      <c r="D27" s="14"/>
      <c r="E27" s="14"/>
      <c r="F27" s="14"/>
      <c r="G27" s="14"/>
      <c r="H27" s="14"/>
      <c r="I27" s="14"/>
    </row>
    <row r="28" spans="1:10" ht="21" customHeight="1">
      <c r="A28" s="27">
        <v>12</v>
      </c>
      <c r="B28" s="128" t="s">
        <v>131</v>
      </c>
      <c r="C28" s="129"/>
      <c r="D28" s="130"/>
      <c r="E28" s="76"/>
      <c r="F28" s="76"/>
      <c r="G28" s="76"/>
      <c r="H28" s="76"/>
      <c r="I28" s="76"/>
    </row>
    <row r="29" spans="1:10" ht="36.450000000000003" customHeight="1">
      <c r="B29" s="36" t="s">
        <v>106</v>
      </c>
      <c r="C29" s="136" t="s">
        <v>132</v>
      </c>
      <c r="D29" s="137"/>
      <c r="E29" s="19"/>
      <c r="F29" s="19"/>
      <c r="G29" s="19"/>
      <c r="H29" s="19"/>
      <c r="I29" s="19"/>
      <c r="J29" s="19"/>
    </row>
    <row r="30" spans="1:10">
      <c r="B30" s="29" t="s">
        <v>109</v>
      </c>
      <c r="C30" s="120"/>
      <c r="D30" s="120"/>
      <c r="E30" s="76"/>
      <c r="F30" s="76"/>
      <c r="G30" s="76"/>
      <c r="H30" s="76"/>
      <c r="I30" s="76"/>
    </row>
    <row r="31" spans="1:10">
      <c r="B31" s="29" t="s">
        <v>110</v>
      </c>
      <c r="C31" s="120"/>
      <c r="D31" s="120"/>
      <c r="E31" s="76"/>
      <c r="F31" s="76"/>
      <c r="G31" s="76"/>
      <c r="H31" s="76"/>
      <c r="I31" s="76"/>
    </row>
    <row r="32" spans="1:10">
      <c r="B32" s="29" t="s">
        <v>111</v>
      </c>
      <c r="C32" s="120"/>
      <c r="D32" s="120"/>
      <c r="E32" s="76"/>
      <c r="F32" s="76"/>
      <c r="G32" s="76"/>
      <c r="H32" s="76"/>
      <c r="I32" s="76"/>
    </row>
    <row r="33" spans="1:13">
      <c r="B33" s="29" t="s">
        <v>112</v>
      </c>
      <c r="C33" s="120"/>
      <c r="D33" s="120"/>
      <c r="E33" s="76"/>
      <c r="F33" s="76"/>
      <c r="G33" s="76"/>
      <c r="H33" s="76"/>
      <c r="I33" s="76"/>
    </row>
    <row r="34" spans="1:13">
      <c r="B34" s="29" t="s">
        <v>124</v>
      </c>
      <c r="C34" s="120"/>
      <c r="D34" s="120"/>
      <c r="E34" s="76"/>
      <c r="F34" s="76"/>
      <c r="G34" s="76"/>
      <c r="H34" s="76"/>
      <c r="I34" s="76"/>
    </row>
    <row r="35" spans="1:13">
      <c r="B35" s="29" t="s">
        <v>125</v>
      </c>
      <c r="C35" s="120"/>
      <c r="D35" s="120"/>
      <c r="E35" s="76"/>
      <c r="F35" s="76"/>
      <c r="G35" s="76"/>
      <c r="H35" s="76"/>
      <c r="I35" s="76"/>
    </row>
    <row r="36" spans="1:13" ht="22.8">
      <c r="B36" s="29" t="s">
        <v>113</v>
      </c>
      <c r="C36" s="120"/>
      <c r="D36" s="120"/>
      <c r="E36" s="76"/>
      <c r="F36" s="76"/>
      <c r="G36" s="76"/>
      <c r="H36" s="76"/>
      <c r="I36" s="76"/>
    </row>
    <row r="37" spans="1:13">
      <c r="B37" s="29" t="s">
        <v>114</v>
      </c>
      <c r="C37" s="120"/>
      <c r="D37" s="120"/>
      <c r="E37" s="76"/>
      <c r="F37" s="76"/>
      <c r="G37" s="76"/>
      <c r="H37" s="76"/>
      <c r="I37" s="76"/>
    </row>
    <row r="38" spans="1:13">
      <c r="B38" s="29" t="s">
        <v>115</v>
      </c>
      <c r="C38" s="120"/>
      <c r="D38" s="120"/>
      <c r="E38" s="76"/>
      <c r="F38" s="76"/>
      <c r="G38" s="76"/>
      <c r="H38" s="76"/>
      <c r="I38" s="76"/>
    </row>
    <row r="39" spans="1:13">
      <c r="B39" s="29" t="s">
        <v>116</v>
      </c>
      <c r="C39" s="120"/>
      <c r="D39" s="120"/>
      <c r="E39" s="76"/>
      <c r="F39" s="76"/>
      <c r="G39" s="76"/>
      <c r="H39" s="76"/>
      <c r="I39" s="76"/>
    </row>
    <row r="40" spans="1:13">
      <c r="B40" s="29" t="s">
        <v>117</v>
      </c>
      <c r="C40" s="120"/>
      <c r="D40" s="120"/>
      <c r="E40" s="76"/>
      <c r="F40" s="76"/>
      <c r="G40" s="76"/>
      <c r="H40" s="76"/>
      <c r="I40" s="76"/>
    </row>
    <row r="41" spans="1:13">
      <c r="B41" s="29" t="s">
        <v>118</v>
      </c>
      <c r="C41" s="120"/>
      <c r="D41" s="120"/>
      <c r="E41" s="76"/>
      <c r="F41" s="76"/>
      <c r="G41" s="76"/>
      <c r="H41" s="76"/>
      <c r="I41" s="76"/>
    </row>
    <row r="42" spans="1:13">
      <c r="B42" s="29" t="s">
        <v>119</v>
      </c>
      <c r="C42" s="120"/>
      <c r="D42" s="120"/>
      <c r="E42" s="76"/>
      <c r="F42" s="76"/>
      <c r="G42" s="76"/>
      <c r="H42" s="76"/>
      <c r="I42" s="76"/>
    </row>
    <row r="43" spans="1:13">
      <c r="B43" s="29" t="s">
        <v>120</v>
      </c>
      <c r="C43" s="120"/>
      <c r="D43" s="120"/>
      <c r="E43" s="76"/>
      <c r="F43" s="76"/>
      <c r="G43" s="76"/>
      <c r="H43" s="76"/>
      <c r="I43" s="76"/>
    </row>
    <row r="44" spans="1:13">
      <c r="B44" s="29" t="s">
        <v>18</v>
      </c>
      <c r="C44" s="120"/>
      <c r="D44" s="120"/>
      <c r="E44" s="76"/>
      <c r="F44" s="76"/>
      <c r="G44" s="76"/>
      <c r="H44" s="76"/>
      <c r="I44" s="76"/>
    </row>
    <row r="45" spans="1:13">
      <c r="B45" s="29" t="s">
        <v>121</v>
      </c>
      <c r="C45" s="120"/>
      <c r="D45" s="120"/>
      <c r="E45" s="76"/>
      <c r="F45" s="76"/>
      <c r="G45" s="76"/>
      <c r="H45" s="76"/>
      <c r="I45" s="76"/>
    </row>
    <row r="46" spans="1:13">
      <c r="B46" s="29" t="s">
        <v>122</v>
      </c>
      <c r="C46" s="120"/>
      <c r="D46" s="120"/>
      <c r="E46" s="76"/>
      <c r="F46" s="76"/>
      <c r="G46" s="76"/>
      <c r="H46" s="76"/>
      <c r="I46" s="76"/>
    </row>
    <row r="47" spans="1:13">
      <c r="B47" s="19"/>
      <c r="E47" s="76"/>
      <c r="F47" s="76"/>
      <c r="G47" s="76"/>
      <c r="H47" s="76"/>
      <c r="I47" s="76"/>
    </row>
    <row r="48" spans="1:13" ht="14.55" customHeight="1">
      <c r="A48" s="119" t="s">
        <v>76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</row>
    <row r="49" spans="1:13" ht="14.55" customHeight="1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</row>
    <row r="51" spans="1:13" s="2" customFormat="1" ht="13.8">
      <c r="A51" s="67"/>
      <c r="B51" s="62" t="s">
        <v>49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4"/>
    </row>
    <row r="52" spans="1:13" s="9" customFormat="1" ht="20.55" customHeight="1">
      <c r="A52" s="35">
        <v>13</v>
      </c>
      <c r="B52" s="65" t="s">
        <v>48</v>
      </c>
      <c r="C52" s="66"/>
      <c r="D52" s="66"/>
      <c r="E52" s="66"/>
      <c r="F52" s="66"/>
      <c r="G52" s="63"/>
      <c r="H52" s="63"/>
      <c r="I52" s="63"/>
      <c r="J52" s="63"/>
      <c r="K52" s="63"/>
      <c r="L52" s="63"/>
      <c r="M52" s="64"/>
    </row>
    <row r="53" spans="1:13">
      <c r="C53" s="23" t="s">
        <v>38</v>
      </c>
      <c r="D53" s="23" t="s">
        <v>37</v>
      </c>
      <c r="E53" s="23" t="s">
        <v>36</v>
      </c>
      <c r="F53" s="23" t="s">
        <v>35</v>
      </c>
      <c r="G53" s="23" t="s">
        <v>34</v>
      </c>
      <c r="H53" s="23" t="s">
        <v>33</v>
      </c>
      <c r="I53" s="23" t="s">
        <v>32</v>
      </c>
      <c r="J53" s="23" t="s">
        <v>31</v>
      </c>
      <c r="K53" s="23" t="s">
        <v>30</v>
      </c>
      <c r="L53" s="23" t="s">
        <v>29</v>
      </c>
      <c r="M53" s="68" t="s">
        <v>130</v>
      </c>
    </row>
    <row r="54" spans="1:13" ht="15" thickBot="1">
      <c r="B54" s="8" t="s">
        <v>47</v>
      </c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9"/>
    </row>
    <row r="55" spans="1:13" ht="15" thickBot="1">
      <c r="B55" s="8" t="s">
        <v>46</v>
      </c>
      <c r="C55" s="55"/>
      <c r="D55" s="24"/>
      <c r="E55" s="24"/>
      <c r="F55" s="24"/>
      <c r="G55" s="24"/>
      <c r="H55" s="24"/>
      <c r="I55" s="24"/>
      <c r="J55" s="24"/>
      <c r="K55" s="24"/>
      <c r="L55" s="24"/>
      <c r="M55" s="54"/>
    </row>
    <row r="56" spans="1:13" ht="15" thickBot="1">
      <c r="B56" s="8" t="s">
        <v>45</v>
      </c>
      <c r="C56" s="55"/>
      <c r="D56" s="24"/>
      <c r="E56" s="24"/>
      <c r="F56" s="24"/>
      <c r="G56" s="24"/>
      <c r="H56" s="24"/>
      <c r="I56" s="24"/>
      <c r="J56" s="24"/>
      <c r="K56" s="24"/>
      <c r="L56" s="24"/>
      <c r="M56" s="54"/>
    </row>
    <row r="57" spans="1:13" ht="15" thickBot="1">
      <c r="B57" s="8" t="s">
        <v>6</v>
      </c>
      <c r="C57" s="60"/>
      <c r="D57" s="25"/>
      <c r="E57" s="25"/>
      <c r="F57" s="25"/>
      <c r="G57" s="25"/>
      <c r="H57" s="25"/>
      <c r="I57" s="25"/>
      <c r="J57" s="25"/>
      <c r="K57" s="25"/>
      <c r="L57" s="25"/>
      <c r="M57" s="61"/>
    </row>
    <row r="58" spans="1:13" ht="15" thickBot="1">
      <c r="B58" s="16" t="s">
        <v>68</v>
      </c>
      <c r="C58" s="49"/>
      <c r="D58" s="50"/>
      <c r="E58" s="50"/>
      <c r="F58" s="50"/>
      <c r="G58" s="50"/>
      <c r="H58" s="51"/>
      <c r="I58" s="52"/>
      <c r="J58" s="50"/>
      <c r="K58" s="50"/>
      <c r="L58" s="53"/>
      <c r="M58" s="48"/>
    </row>
    <row r="60" spans="1:13">
      <c r="A60" s="32">
        <v>14</v>
      </c>
      <c r="B60" s="65" t="s">
        <v>44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4"/>
    </row>
    <row r="61" spans="1:13">
      <c r="C61" s="22" t="s">
        <v>38</v>
      </c>
      <c r="D61" s="22" t="s">
        <v>37</v>
      </c>
      <c r="E61" s="22" t="s">
        <v>36</v>
      </c>
      <c r="F61" s="22" t="s">
        <v>35</v>
      </c>
      <c r="G61" s="22" t="s">
        <v>34</v>
      </c>
      <c r="H61" s="22" t="s">
        <v>33</v>
      </c>
      <c r="I61" s="22" t="s">
        <v>32</v>
      </c>
      <c r="J61" s="22" t="s">
        <v>31</v>
      </c>
      <c r="K61" s="22" t="s">
        <v>30</v>
      </c>
      <c r="L61" s="69" t="s">
        <v>29</v>
      </c>
      <c r="M61" s="68" t="s">
        <v>130</v>
      </c>
    </row>
    <row r="62" spans="1:13" ht="15" thickBot="1">
      <c r="B62" s="56" t="s">
        <v>43</v>
      </c>
      <c r="C62" s="57"/>
      <c r="D62" s="58"/>
      <c r="E62" s="58"/>
      <c r="F62" s="58"/>
      <c r="G62" s="58"/>
      <c r="H62" s="58"/>
      <c r="I62" s="58"/>
      <c r="J62" s="58"/>
      <c r="K62" s="58"/>
      <c r="L62" s="58"/>
      <c r="M62" s="59"/>
    </row>
    <row r="63" spans="1:13" ht="15" thickBot="1">
      <c r="B63" s="56" t="s">
        <v>42</v>
      </c>
      <c r="C63" s="55"/>
      <c r="D63" s="24"/>
      <c r="E63" s="24"/>
      <c r="F63" s="24"/>
      <c r="G63" s="24"/>
      <c r="H63" s="24"/>
      <c r="I63" s="24"/>
      <c r="J63" s="24"/>
      <c r="K63" s="24"/>
      <c r="L63" s="24"/>
      <c r="M63" s="54"/>
    </row>
    <row r="64" spans="1:13" ht="15" thickBot="1">
      <c r="B64" s="56" t="s">
        <v>41</v>
      </c>
      <c r="C64" s="55"/>
      <c r="D64" s="24"/>
      <c r="E64" s="24"/>
      <c r="F64" s="24"/>
      <c r="G64" s="24"/>
      <c r="H64" s="24"/>
      <c r="I64" s="24"/>
      <c r="J64" s="24"/>
      <c r="K64" s="24"/>
      <c r="L64" s="24"/>
      <c r="M64" s="54"/>
    </row>
    <row r="65" spans="1:13" ht="15" thickBot="1">
      <c r="B65" s="56" t="s">
        <v>40</v>
      </c>
      <c r="C65" s="55"/>
      <c r="D65" s="24"/>
      <c r="E65" s="24"/>
      <c r="F65" s="24"/>
      <c r="G65" s="24"/>
      <c r="H65" s="24"/>
      <c r="I65" s="24"/>
      <c r="J65" s="24"/>
      <c r="K65" s="24"/>
      <c r="L65" s="24"/>
      <c r="M65" s="54"/>
    </row>
    <row r="66" spans="1:13" ht="15" thickBot="1">
      <c r="B66" s="56" t="s">
        <v>6</v>
      </c>
      <c r="C66" s="60"/>
      <c r="D66" s="25"/>
      <c r="E66" s="25"/>
      <c r="F66" s="25"/>
      <c r="G66" s="25"/>
      <c r="H66" s="25"/>
      <c r="I66" s="25"/>
      <c r="J66" s="25"/>
      <c r="K66" s="25"/>
      <c r="L66" s="25"/>
      <c r="M66" s="61"/>
    </row>
    <row r="67" spans="1:13" ht="15" thickBot="1">
      <c r="B67" s="16" t="s">
        <v>68</v>
      </c>
      <c r="C67" s="49"/>
      <c r="D67" s="50"/>
      <c r="E67" s="50"/>
      <c r="F67" s="50"/>
      <c r="G67" s="50"/>
      <c r="H67" s="51"/>
      <c r="I67" s="52"/>
      <c r="J67" s="50"/>
      <c r="K67" s="50"/>
      <c r="L67" s="53"/>
      <c r="M67" s="48"/>
    </row>
    <row r="68" spans="1:13">
      <c r="B68" s="5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 thickBot="1">
      <c r="B69" s="16" t="s">
        <v>129</v>
      </c>
      <c r="C69" s="10">
        <f t="shared" ref="C69:M69" si="0">C58+C67</f>
        <v>0</v>
      </c>
      <c r="D69" s="10">
        <f t="shared" si="0"/>
        <v>0</v>
      </c>
      <c r="E69" s="10">
        <f t="shared" si="0"/>
        <v>0</v>
      </c>
      <c r="F69" s="10">
        <f t="shared" si="0"/>
        <v>0</v>
      </c>
      <c r="G69" s="10">
        <f t="shared" si="0"/>
        <v>0</v>
      </c>
      <c r="H69" s="10">
        <f t="shared" si="0"/>
        <v>0</v>
      </c>
      <c r="I69" s="10">
        <f t="shared" si="0"/>
        <v>0</v>
      </c>
      <c r="J69" s="10">
        <f t="shared" si="0"/>
        <v>0</v>
      </c>
      <c r="K69" s="10">
        <f t="shared" si="0"/>
        <v>0</v>
      </c>
      <c r="L69" s="10">
        <f t="shared" si="0"/>
        <v>0</v>
      </c>
      <c r="M69" s="10">
        <f t="shared" si="0"/>
        <v>0</v>
      </c>
    </row>
    <row r="71" spans="1:13">
      <c r="A71" s="71">
        <v>15</v>
      </c>
      <c r="B71" s="62" t="s">
        <v>39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4"/>
    </row>
    <row r="72" spans="1:13">
      <c r="C72" s="22" t="s">
        <v>38</v>
      </c>
      <c r="D72" s="22" t="s">
        <v>37</v>
      </c>
      <c r="E72" s="22" t="s">
        <v>36</v>
      </c>
      <c r="F72" s="22" t="s">
        <v>35</v>
      </c>
      <c r="G72" s="22" t="s">
        <v>34</v>
      </c>
      <c r="H72" s="22" t="s">
        <v>33</v>
      </c>
      <c r="I72" s="22" t="s">
        <v>32</v>
      </c>
      <c r="J72" s="22" t="s">
        <v>31</v>
      </c>
      <c r="K72" s="22" t="s">
        <v>30</v>
      </c>
      <c r="L72" s="69" t="s">
        <v>29</v>
      </c>
      <c r="M72" s="68" t="s">
        <v>130</v>
      </c>
    </row>
    <row r="73" spans="1:13" ht="15" thickBot="1">
      <c r="B73" s="16" t="s">
        <v>85</v>
      </c>
      <c r="C73" s="49"/>
      <c r="D73" s="50"/>
      <c r="E73" s="50"/>
      <c r="F73" s="50"/>
      <c r="G73" s="50"/>
      <c r="H73" s="51"/>
      <c r="I73" s="52"/>
      <c r="J73" s="50"/>
      <c r="K73" s="50"/>
      <c r="L73" s="53"/>
      <c r="M73" s="48"/>
    </row>
    <row r="74" spans="1:13" ht="24">
      <c r="B74" s="12" t="s">
        <v>67</v>
      </c>
      <c r="C74" s="114"/>
      <c r="D74" s="115"/>
      <c r="E74" s="115"/>
      <c r="F74" s="115"/>
      <c r="G74" s="115"/>
      <c r="H74" s="115"/>
      <c r="I74" s="115"/>
      <c r="J74" s="115"/>
      <c r="K74" s="115"/>
      <c r="L74" s="115"/>
      <c r="M74" s="116"/>
    </row>
    <row r="75" spans="1:13">
      <c r="B75" s="5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>
      <c r="A76" s="32">
        <v>16</v>
      </c>
      <c r="B76" s="62" t="s">
        <v>69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4"/>
    </row>
    <row r="77" spans="1:13">
      <c r="C77" s="7" t="s">
        <v>38</v>
      </c>
      <c r="D77" s="7" t="s">
        <v>37</v>
      </c>
      <c r="E77" s="7" t="s">
        <v>36</v>
      </c>
      <c r="F77" s="7" t="s">
        <v>35</v>
      </c>
      <c r="G77" s="7" t="s">
        <v>34</v>
      </c>
      <c r="H77" s="7" t="s">
        <v>33</v>
      </c>
      <c r="I77" s="7" t="s">
        <v>32</v>
      </c>
      <c r="J77" s="7" t="s">
        <v>31</v>
      </c>
      <c r="K77" s="7" t="s">
        <v>30</v>
      </c>
      <c r="L77" s="70" t="s">
        <v>29</v>
      </c>
      <c r="M77" s="68" t="s">
        <v>130</v>
      </c>
    </row>
    <row r="78" spans="1:13">
      <c r="B78" s="5" t="s">
        <v>28</v>
      </c>
      <c r="C78" s="49"/>
      <c r="D78" s="50"/>
      <c r="E78" s="50"/>
      <c r="F78" s="50"/>
      <c r="G78" s="50"/>
      <c r="H78" s="51"/>
      <c r="I78" s="52"/>
      <c r="J78" s="50"/>
      <c r="K78" s="50"/>
      <c r="L78" s="53"/>
      <c r="M78" s="48"/>
    </row>
    <row r="80" spans="1:13">
      <c r="A80" s="27">
        <v>17</v>
      </c>
      <c r="B80" s="72" t="s">
        <v>77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4"/>
    </row>
    <row r="81" spans="1:13" ht="15" thickBot="1">
      <c r="B81" s="6" t="s">
        <v>27</v>
      </c>
    </row>
    <row r="82" spans="1:13" ht="35.549999999999997" customHeight="1">
      <c r="B82" s="117" t="s">
        <v>64</v>
      </c>
      <c r="C82" s="118"/>
      <c r="D82" s="47"/>
    </row>
    <row r="83" spans="1:13" ht="31.05" customHeight="1">
      <c r="B83" s="117" t="s">
        <v>65</v>
      </c>
      <c r="C83" s="118"/>
      <c r="D83" s="47"/>
    </row>
    <row r="84" spans="1:13" ht="32.549999999999997" customHeight="1">
      <c r="B84" s="117" t="s">
        <v>66</v>
      </c>
      <c r="C84" s="118"/>
      <c r="D84" s="47"/>
    </row>
    <row r="85" spans="1:13">
      <c r="D85" s="17">
        <f>SUM(D82:D84)</f>
        <v>0</v>
      </c>
    </row>
    <row r="87" spans="1:13">
      <c r="A87" s="32">
        <v>18</v>
      </c>
      <c r="B87" s="62" t="s">
        <v>128</v>
      </c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4"/>
    </row>
    <row r="88" spans="1:13">
      <c r="C88" s="22" t="s">
        <v>38</v>
      </c>
      <c r="D88" s="22" t="s">
        <v>37</v>
      </c>
      <c r="E88" s="22" t="s">
        <v>36</v>
      </c>
      <c r="F88" s="22" t="s">
        <v>35</v>
      </c>
      <c r="G88" s="22" t="s">
        <v>34</v>
      </c>
      <c r="H88" s="22" t="s">
        <v>33</v>
      </c>
      <c r="I88" s="22" t="s">
        <v>32</v>
      </c>
      <c r="J88" s="22" t="s">
        <v>31</v>
      </c>
      <c r="K88" s="22" t="s">
        <v>30</v>
      </c>
      <c r="L88" s="22" t="s">
        <v>29</v>
      </c>
      <c r="M88" s="68" t="s">
        <v>130</v>
      </c>
    </row>
    <row r="89" spans="1:13">
      <c r="B89" s="5" t="s">
        <v>78</v>
      </c>
      <c r="C89" s="49"/>
      <c r="D89" s="50"/>
      <c r="E89" s="50"/>
      <c r="F89" s="50"/>
      <c r="G89" s="50"/>
      <c r="H89" s="51"/>
      <c r="I89" s="52"/>
      <c r="J89" s="50"/>
      <c r="K89" s="50"/>
      <c r="L89" s="53"/>
      <c r="M89" s="48"/>
    </row>
    <row r="92" spans="1:13" ht="14.55" customHeight="1">
      <c r="A92" s="119" t="s">
        <v>25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</row>
    <row r="93" spans="1:13" ht="14.55" customHeight="1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</row>
    <row r="95" spans="1:13">
      <c r="B95" s="19"/>
      <c r="C95" s="19"/>
      <c r="D95" s="19"/>
      <c r="E95" s="19"/>
      <c r="F95" s="19"/>
      <c r="G95" s="42" t="s">
        <v>61</v>
      </c>
      <c r="H95" s="107" t="s">
        <v>63</v>
      </c>
      <c r="I95" s="107"/>
      <c r="J95" s="107"/>
      <c r="K95" s="107"/>
      <c r="L95" s="107"/>
    </row>
    <row r="96" spans="1:13" ht="40.049999999999997" customHeight="1">
      <c r="A96" s="27">
        <v>19</v>
      </c>
      <c r="B96" s="112" t="s">
        <v>79</v>
      </c>
      <c r="C96" s="112"/>
      <c r="D96" s="112"/>
      <c r="E96" s="112"/>
      <c r="F96" s="113"/>
      <c r="G96" s="46"/>
      <c r="H96" s="106"/>
      <c r="I96" s="106"/>
      <c r="J96" s="106"/>
      <c r="K96" s="106"/>
      <c r="L96" s="106"/>
    </row>
    <row r="97" spans="1:13" ht="40.049999999999997" customHeight="1">
      <c r="A97" s="27">
        <v>20</v>
      </c>
      <c r="B97" s="112" t="s">
        <v>80</v>
      </c>
      <c r="C97" s="112"/>
      <c r="D97" s="112"/>
      <c r="E97" s="112"/>
      <c r="F97" s="113"/>
      <c r="G97" s="46"/>
      <c r="H97" s="106"/>
      <c r="I97" s="106"/>
      <c r="J97" s="106"/>
      <c r="K97" s="106"/>
      <c r="L97" s="106"/>
    </row>
    <row r="98" spans="1:13" ht="40.049999999999997" customHeight="1">
      <c r="A98" s="27">
        <v>21</v>
      </c>
      <c r="B98" s="112" t="s">
        <v>81</v>
      </c>
      <c r="C98" s="112"/>
      <c r="D98" s="112"/>
      <c r="E98" s="112"/>
      <c r="F98" s="113"/>
      <c r="G98" s="46"/>
      <c r="H98" s="106"/>
      <c r="I98" s="106"/>
      <c r="J98" s="106"/>
      <c r="K98" s="106"/>
      <c r="L98" s="106"/>
    </row>
    <row r="99" spans="1:13" ht="27" customHeight="1">
      <c r="A99" s="27">
        <v>22</v>
      </c>
      <c r="B99" s="112" t="s">
        <v>107</v>
      </c>
      <c r="C99" s="112"/>
      <c r="D99" s="112"/>
      <c r="E99" s="112"/>
      <c r="F99" s="113"/>
      <c r="G99" s="91"/>
      <c r="H99" s="26"/>
      <c r="I99" s="26"/>
      <c r="J99" s="26"/>
      <c r="K99" s="26"/>
      <c r="L99" s="26"/>
    </row>
    <row r="100" spans="1:13" ht="27" customHeight="1">
      <c r="B100" s="18"/>
      <c r="C100" s="18"/>
      <c r="D100" s="18"/>
      <c r="E100" s="18"/>
      <c r="F100" s="18"/>
      <c r="G100" s="19"/>
    </row>
    <row r="101" spans="1:13" ht="42" customHeight="1">
      <c r="A101" s="27">
        <v>23</v>
      </c>
      <c r="B101" s="110" t="s">
        <v>82</v>
      </c>
      <c r="C101" s="110"/>
      <c r="D101" s="110"/>
      <c r="E101" s="110"/>
      <c r="F101" s="110"/>
      <c r="G101" s="42" t="s">
        <v>61</v>
      </c>
      <c r="H101" s="107" t="s">
        <v>63</v>
      </c>
      <c r="I101" s="107"/>
      <c r="J101" s="107"/>
      <c r="K101" s="107"/>
      <c r="L101" s="107"/>
    </row>
    <row r="102" spans="1:13" ht="42.6" customHeight="1">
      <c r="B102" s="45" t="s">
        <v>14</v>
      </c>
      <c r="C102" s="108" t="s">
        <v>50</v>
      </c>
      <c r="D102" s="108"/>
      <c r="E102" s="108"/>
      <c r="F102" s="109"/>
      <c r="G102" s="43"/>
      <c r="H102" s="106"/>
      <c r="I102" s="106"/>
      <c r="J102" s="106"/>
      <c r="K102" s="106"/>
      <c r="L102" s="106"/>
    </row>
    <row r="103" spans="1:13" ht="42.6" customHeight="1">
      <c r="B103" s="45" t="s">
        <v>0</v>
      </c>
      <c r="C103" s="108" t="s">
        <v>51</v>
      </c>
      <c r="D103" s="108"/>
      <c r="E103" s="108"/>
      <c r="F103" s="109"/>
      <c r="G103" s="43"/>
      <c r="H103" s="106"/>
      <c r="I103" s="106"/>
      <c r="J103" s="106"/>
      <c r="K103" s="106"/>
      <c r="L103" s="106"/>
    </row>
    <row r="104" spans="1:13" ht="42.6" customHeight="1">
      <c r="B104" s="45" t="s">
        <v>1</v>
      </c>
      <c r="C104" s="108" t="s">
        <v>52</v>
      </c>
      <c r="D104" s="108"/>
      <c r="E104" s="108"/>
      <c r="F104" s="109"/>
      <c r="G104" s="43"/>
      <c r="H104" s="106"/>
      <c r="I104" s="106"/>
      <c r="J104" s="106"/>
      <c r="K104" s="106"/>
      <c r="L104" s="106"/>
    </row>
    <row r="105" spans="1:13" ht="42.6" customHeight="1">
      <c r="A105" s="19"/>
      <c r="B105" s="45" t="s">
        <v>2</v>
      </c>
      <c r="C105" s="108" t="s">
        <v>53</v>
      </c>
      <c r="D105" s="108"/>
      <c r="E105" s="108"/>
      <c r="F105" s="109"/>
      <c r="G105" s="43"/>
      <c r="H105" s="106"/>
      <c r="I105" s="106"/>
      <c r="J105" s="106"/>
      <c r="K105" s="106"/>
      <c r="L105" s="106"/>
    </row>
    <row r="106" spans="1:13" ht="42.6" customHeight="1">
      <c r="B106" s="45" t="s">
        <v>3</v>
      </c>
      <c r="C106" s="108" t="s">
        <v>54</v>
      </c>
      <c r="D106" s="108"/>
      <c r="E106" s="108"/>
      <c r="F106" s="109"/>
      <c r="G106" s="43"/>
      <c r="H106" s="106"/>
      <c r="I106" s="106"/>
      <c r="J106" s="106"/>
      <c r="K106" s="106"/>
      <c r="L106" s="106"/>
    </row>
    <row r="107" spans="1:13" ht="22.8" customHeight="1">
      <c r="B107" s="44"/>
      <c r="C107" s="20"/>
      <c r="D107" s="20"/>
      <c r="E107" s="20"/>
      <c r="F107" s="20"/>
      <c r="G107" s="19"/>
      <c r="H107" s="21"/>
      <c r="I107" s="21"/>
      <c r="J107" s="21"/>
      <c r="K107" s="21"/>
      <c r="L107" s="21"/>
    </row>
    <row r="108" spans="1:13" ht="41.55" customHeight="1">
      <c r="A108" s="27">
        <v>24</v>
      </c>
      <c r="B108" s="111" t="s">
        <v>83</v>
      </c>
      <c r="C108" s="111"/>
      <c r="D108" s="111"/>
      <c r="E108" s="111"/>
      <c r="F108" s="111"/>
      <c r="G108" s="42" t="s">
        <v>61</v>
      </c>
      <c r="H108" s="107" t="s">
        <v>63</v>
      </c>
      <c r="I108" s="107"/>
      <c r="J108" s="107"/>
      <c r="K108" s="107"/>
      <c r="L108" s="107"/>
      <c r="M108" s="19"/>
    </row>
    <row r="109" spans="1:13" ht="21" customHeight="1">
      <c r="A109" s="19"/>
      <c r="B109" s="41" t="s">
        <v>16</v>
      </c>
      <c r="C109" s="108" t="s">
        <v>55</v>
      </c>
      <c r="D109" s="108"/>
      <c r="E109" s="108"/>
      <c r="F109" s="109"/>
      <c r="G109" s="43"/>
      <c r="H109" s="106"/>
      <c r="I109" s="106"/>
      <c r="J109" s="106"/>
      <c r="K109" s="106"/>
      <c r="L109" s="106"/>
    </row>
    <row r="110" spans="1:13" ht="34.049999999999997" customHeight="1">
      <c r="A110" s="19"/>
      <c r="B110" s="41" t="s">
        <v>4</v>
      </c>
      <c r="C110" s="108" t="s">
        <v>56</v>
      </c>
      <c r="D110" s="108"/>
      <c r="E110" s="108"/>
      <c r="F110" s="109"/>
      <c r="G110" s="43"/>
      <c r="H110" s="106"/>
      <c r="I110" s="106"/>
      <c r="J110" s="106"/>
      <c r="K110" s="106"/>
      <c r="L110" s="106"/>
    </row>
    <row r="111" spans="1:13" ht="42.45" customHeight="1">
      <c r="A111" s="19"/>
      <c r="B111" s="41" t="s">
        <v>5</v>
      </c>
      <c r="C111" s="108" t="s">
        <v>57</v>
      </c>
      <c r="D111" s="108"/>
      <c r="E111" s="108"/>
      <c r="F111" s="109"/>
      <c r="G111" s="43"/>
      <c r="H111" s="106"/>
      <c r="I111" s="106"/>
      <c r="J111" s="106"/>
      <c r="K111" s="106"/>
      <c r="L111" s="106"/>
    </row>
    <row r="112" spans="1:13" ht="38.549999999999997" customHeight="1">
      <c r="A112" s="19"/>
      <c r="B112" s="41" t="s">
        <v>15</v>
      </c>
      <c r="C112" s="108" t="s">
        <v>58</v>
      </c>
      <c r="D112" s="108"/>
      <c r="E112" s="108"/>
      <c r="F112" s="109"/>
      <c r="G112" s="43"/>
      <c r="H112" s="106"/>
      <c r="I112" s="106"/>
      <c r="J112" s="106"/>
      <c r="K112" s="106"/>
      <c r="L112" s="106"/>
    </row>
    <row r="113" spans="1:12" ht="40.950000000000003" customHeight="1">
      <c r="A113" s="19"/>
      <c r="B113" s="41" t="s">
        <v>17</v>
      </c>
      <c r="C113" s="108" t="s">
        <v>59</v>
      </c>
      <c r="D113" s="108"/>
      <c r="E113" s="108"/>
      <c r="F113" s="109"/>
      <c r="G113" s="43"/>
      <c r="H113" s="106"/>
      <c r="I113" s="106"/>
      <c r="J113" s="106"/>
      <c r="K113" s="106"/>
      <c r="L113" s="106"/>
    </row>
    <row r="114" spans="1:12">
      <c r="B114" s="19"/>
      <c r="C114" s="19"/>
      <c r="D114" s="19"/>
      <c r="E114" s="19"/>
      <c r="F114" s="19"/>
    </row>
  </sheetData>
  <mergeCells count="85">
    <mergeCell ref="C29:D29"/>
    <mergeCell ref="C40:D40"/>
    <mergeCell ref="C41:D41"/>
    <mergeCell ref="C42:D42"/>
    <mergeCell ref="C43:D43"/>
    <mergeCell ref="C30:D30"/>
    <mergeCell ref="C31:D31"/>
    <mergeCell ref="C32:D32"/>
    <mergeCell ref="C33:D33"/>
    <mergeCell ref="C34:D34"/>
    <mergeCell ref="C44:D44"/>
    <mergeCell ref="C35:D35"/>
    <mergeCell ref="C36:D36"/>
    <mergeCell ref="C37:D37"/>
    <mergeCell ref="C38:D38"/>
    <mergeCell ref="C39:D39"/>
    <mergeCell ref="B28:D28"/>
    <mergeCell ref="D19:I19"/>
    <mergeCell ref="C11:I11"/>
    <mergeCell ref="C12:I12"/>
    <mergeCell ref="C13:I13"/>
    <mergeCell ref="C14:I14"/>
    <mergeCell ref="B17:B18"/>
    <mergeCell ref="D20:I20"/>
    <mergeCell ref="C25:I25"/>
    <mergeCell ref="C26:I26"/>
    <mergeCell ref="C21:I21"/>
    <mergeCell ref="C22:I22"/>
    <mergeCell ref="C23:I23"/>
    <mergeCell ref="C24:I24"/>
    <mergeCell ref="A48:M49"/>
    <mergeCell ref="C45:D45"/>
    <mergeCell ref="C46:D46"/>
    <mergeCell ref="A4:M5"/>
    <mergeCell ref="A15:A16"/>
    <mergeCell ref="A17:A18"/>
    <mergeCell ref="A19:A20"/>
    <mergeCell ref="A7:I7"/>
    <mergeCell ref="A8:I8"/>
    <mergeCell ref="A9:I9"/>
    <mergeCell ref="B19:B20"/>
    <mergeCell ref="D15:I15"/>
    <mergeCell ref="D16:I16"/>
    <mergeCell ref="D17:I17"/>
    <mergeCell ref="D18:I18"/>
    <mergeCell ref="B15:B16"/>
    <mergeCell ref="H96:L96"/>
    <mergeCell ref="C74:M74"/>
    <mergeCell ref="B82:C82"/>
    <mergeCell ref="B96:F96"/>
    <mergeCell ref="H95:L95"/>
    <mergeCell ref="B83:C83"/>
    <mergeCell ref="B84:C84"/>
    <mergeCell ref="A92:M93"/>
    <mergeCell ref="B97:F97"/>
    <mergeCell ref="H97:L97"/>
    <mergeCell ref="B98:F98"/>
    <mergeCell ref="H98:L98"/>
    <mergeCell ref="B99:F99"/>
    <mergeCell ref="H106:L106"/>
    <mergeCell ref="H101:L101"/>
    <mergeCell ref="H102:L102"/>
    <mergeCell ref="B101:F101"/>
    <mergeCell ref="B108:F108"/>
    <mergeCell ref="C102:F102"/>
    <mergeCell ref="C103:F103"/>
    <mergeCell ref="C104:F104"/>
    <mergeCell ref="C105:F105"/>
    <mergeCell ref="C106:F106"/>
    <mergeCell ref="A2:M2"/>
    <mergeCell ref="A3:M3"/>
    <mergeCell ref="H113:L113"/>
    <mergeCell ref="H108:L108"/>
    <mergeCell ref="C109:F109"/>
    <mergeCell ref="C110:F110"/>
    <mergeCell ref="C111:F111"/>
    <mergeCell ref="C112:F112"/>
    <mergeCell ref="C113:F113"/>
    <mergeCell ref="H109:L109"/>
    <mergeCell ref="H110:L110"/>
    <mergeCell ref="H111:L111"/>
    <mergeCell ref="H112:L112"/>
    <mergeCell ref="H103:L103"/>
    <mergeCell ref="H104:L104"/>
    <mergeCell ref="H105:L105"/>
  </mergeCells>
  <printOptions horizontalCentered="1"/>
  <pageMargins left="0.15748031496062992" right="0.15748031496062992" top="0.74803149606299213" bottom="0.55118110236220474" header="0.59055118110236227" footer="0.15748031496062992"/>
  <pageSetup scale="86" orientation="landscape" r:id="rId1"/>
  <rowBreaks count="3" manualBreakCount="3">
    <brk id="47" max="16383" man="1"/>
    <brk id="79" max="16383" man="1"/>
    <brk id="10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245" r:id="rId4" name="Check Box 21">
              <controlPr defaultSize="0" autoFill="0" autoLine="0" autoPict="0">
                <anchor moveWithCells="1">
                  <from>
                    <xdr:col>6</xdr:col>
                    <xdr:colOff>259080</xdr:colOff>
                    <xdr:row>101</xdr:row>
                    <xdr:rowOff>327660</xdr:rowOff>
                  </from>
                  <to>
                    <xdr:col>6</xdr:col>
                    <xdr:colOff>434340</xdr:colOff>
                    <xdr:row>101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6" r:id="rId5" name="Check Box 22">
              <controlPr defaultSize="0" autoFill="0" autoLine="0" autoPict="0">
                <anchor moveWithCells="1">
                  <from>
                    <xdr:col>6</xdr:col>
                    <xdr:colOff>259080</xdr:colOff>
                    <xdr:row>102</xdr:row>
                    <xdr:rowOff>297180</xdr:rowOff>
                  </from>
                  <to>
                    <xdr:col>6</xdr:col>
                    <xdr:colOff>434340</xdr:colOff>
                    <xdr:row>102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7" r:id="rId6" name="Check Box 23">
              <controlPr defaultSize="0" autoFill="0" autoLine="0" autoPict="0">
                <anchor moveWithCells="1">
                  <from>
                    <xdr:col>6</xdr:col>
                    <xdr:colOff>259080</xdr:colOff>
                    <xdr:row>103</xdr:row>
                    <xdr:rowOff>198120</xdr:rowOff>
                  </from>
                  <to>
                    <xdr:col>6</xdr:col>
                    <xdr:colOff>434340</xdr:colOff>
                    <xdr:row>103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8" r:id="rId7" name="Check Box 24">
              <controlPr defaultSize="0" autoFill="0" autoLine="0" autoPict="0">
                <anchor moveWithCells="1">
                  <from>
                    <xdr:col>6</xdr:col>
                    <xdr:colOff>259080</xdr:colOff>
                    <xdr:row>104</xdr:row>
                    <xdr:rowOff>259080</xdr:rowOff>
                  </from>
                  <to>
                    <xdr:col>6</xdr:col>
                    <xdr:colOff>434340</xdr:colOff>
                    <xdr:row>104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9" r:id="rId8" name="Check Box 25">
              <controlPr defaultSize="0" autoFill="0" autoLine="0" autoPict="0">
                <anchor moveWithCells="1">
                  <from>
                    <xdr:col>6</xdr:col>
                    <xdr:colOff>259080</xdr:colOff>
                    <xdr:row>105</xdr:row>
                    <xdr:rowOff>297180</xdr:rowOff>
                  </from>
                  <to>
                    <xdr:col>6</xdr:col>
                    <xdr:colOff>441960</xdr:colOff>
                    <xdr:row>105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6" r:id="rId9" name="Check Box 32">
              <controlPr defaultSize="0" autoFill="0" autoLine="0" autoPict="0">
                <anchor moveWithCells="1">
                  <from>
                    <xdr:col>6</xdr:col>
                    <xdr:colOff>259080</xdr:colOff>
                    <xdr:row>108</xdr:row>
                    <xdr:rowOff>68580</xdr:rowOff>
                  </from>
                  <to>
                    <xdr:col>6</xdr:col>
                    <xdr:colOff>434340</xdr:colOff>
                    <xdr:row>108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7" r:id="rId10" name="Check Box 33">
              <controlPr defaultSize="0" autoFill="0" autoLine="0" autoPict="0">
                <anchor moveWithCells="1">
                  <from>
                    <xdr:col>6</xdr:col>
                    <xdr:colOff>259080</xdr:colOff>
                    <xdr:row>109</xdr:row>
                    <xdr:rowOff>137160</xdr:rowOff>
                  </from>
                  <to>
                    <xdr:col>6</xdr:col>
                    <xdr:colOff>457200</xdr:colOff>
                    <xdr:row>109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8" r:id="rId11" name="Check Box 34">
              <controlPr defaultSize="0" autoFill="0" autoLine="0" autoPict="0">
                <anchor moveWithCells="1">
                  <from>
                    <xdr:col>6</xdr:col>
                    <xdr:colOff>259080</xdr:colOff>
                    <xdr:row>110</xdr:row>
                    <xdr:rowOff>243840</xdr:rowOff>
                  </from>
                  <to>
                    <xdr:col>6</xdr:col>
                    <xdr:colOff>434340</xdr:colOff>
                    <xdr:row>110</xdr:row>
                    <xdr:rowOff>396240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9" r:id="rId12" name="Check Box 35">
              <controlPr defaultSize="0" autoFill="0" autoLine="0" autoPict="0">
                <anchor moveWithCells="1">
                  <from>
                    <xdr:col>6</xdr:col>
                    <xdr:colOff>259080</xdr:colOff>
                    <xdr:row>111</xdr:row>
                    <xdr:rowOff>144780</xdr:rowOff>
                  </from>
                  <to>
                    <xdr:col>6</xdr:col>
                    <xdr:colOff>434340</xdr:colOff>
                    <xdr:row>111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0" r:id="rId13" name="Check Box 36">
              <controlPr defaultSize="0" autoFill="0" autoLine="0" autoPict="0">
                <anchor moveWithCells="1">
                  <from>
                    <xdr:col>6</xdr:col>
                    <xdr:colOff>259080</xdr:colOff>
                    <xdr:row>112</xdr:row>
                    <xdr:rowOff>198120</xdr:rowOff>
                  </from>
                  <to>
                    <xdr:col>6</xdr:col>
                    <xdr:colOff>434340</xdr:colOff>
                    <xdr:row>112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9" r:id="rId14" name="Check Box 45">
              <controlPr defaultSize="0" autoFill="0" autoLine="0" autoPict="0">
                <anchor moveWithCells="1">
                  <from>
                    <xdr:col>6</xdr:col>
                    <xdr:colOff>274320</xdr:colOff>
                    <xdr:row>95</xdr:row>
                    <xdr:rowOff>182880</xdr:rowOff>
                  </from>
                  <to>
                    <xdr:col>6</xdr:col>
                    <xdr:colOff>441960</xdr:colOff>
                    <xdr:row>95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0" r:id="rId15" name="Check Box 46">
              <controlPr defaultSize="0" autoFill="0" autoLine="0" autoPict="0">
                <anchor moveWithCells="1">
                  <from>
                    <xdr:col>6</xdr:col>
                    <xdr:colOff>259080</xdr:colOff>
                    <xdr:row>96</xdr:row>
                    <xdr:rowOff>205740</xdr:rowOff>
                  </from>
                  <to>
                    <xdr:col>6</xdr:col>
                    <xdr:colOff>434340</xdr:colOff>
                    <xdr:row>96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1" r:id="rId16" name="Check Box 47">
              <controlPr defaultSize="0" autoFill="0" autoLine="0" autoPict="0">
                <anchor moveWithCells="1">
                  <from>
                    <xdr:col>6</xdr:col>
                    <xdr:colOff>274320</xdr:colOff>
                    <xdr:row>97</xdr:row>
                    <xdr:rowOff>213360</xdr:rowOff>
                  </from>
                  <to>
                    <xdr:col>6</xdr:col>
                    <xdr:colOff>441960</xdr:colOff>
                    <xdr:row>97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4" r:id="rId17" name="Check Box 50">
              <controlPr defaultSize="0" autoFill="0" autoLine="0" autoPict="0">
                <anchor moveWithCells="1">
                  <from>
                    <xdr:col>2</xdr:col>
                    <xdr:colOff>662940</xdr:colOff>
                    <xdr:row>29</xdr:row>
                    <xdr:rowOff>22860</xdr:rowOff>
                  </from>
                  <to>
                    <xdr:col>3</xdr:col>
                    <xdr:colOff>152400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6" r:id="rId18" name="Check Box 52">
              <controlPr defaultSize="0" autoFill="0" autoLine="0" autoPict="0">
                <anchor moveWithCells="1">
                  <from>
                    <xdr:col>2</xdr:col>
                    <xdr:colOff>662940</xdr:colOff>
                    <xdr:row>30</xdr:row>
                    <xdr:rowOff>38100</xdr:rowOff>
                  </from>
                  <to>
                    <xdr:col>3</xdr:col>
                    <xdr:colOff>160020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7" r:id="rId19" name="Check Box 53">
              <controlPr defaultSize="0" autoFill="0" autoLine="0" autoPict="0">
                <anchor moveWithCells="1">
                  <from>
                    <xdr:col>2</xdr:col>
                    <xdr:colOff>662940</xdr:colOff>
                    <xdr:row>31</xdr:row>
                    <xdr:rowOff>38100</xdr:rowOff>
                  </from>
                  <to>
                    <xdr:col>3</xdr:col>
                    <xdr:colOff>160020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8" r:id="rId20" name="Check Box 54">
              <controlPr defaultSize="0" autoFill="0" autoLine="0" autoPict="0">
                <anchor moveWithCells="1">
                  <from>
                    <xdr:col>2</xdr:col>
                    <xdr:colOff>662940</xdr:colOff>
                    <xdr:row>32</xdr:row>
                    <xdr:rowOff>38100</xdr:rowOff>
                  </from>
                  <to>
                    <xdr:col>3</xdr:col>
                    <xdr:colOff>160020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9" r:id="rId21" name="Check Box 55">
              <controlPr defaultSize="0" autoFill="0" autoLine="0" autoPict="0">
                <anchor moveWithCells="1">
                  <from>
                    <xdr:col>2</xdr:col>
                    <xdr:colOff>662940</xdr:colOff>
                    <xdr:row>33</xdr:row>
                    <xdr:rowOff>22860</xdr:rowOff>
                  </from>
                  <to>
                    <xdr:col>3</xdr:col>
                    <xdr:colOff>160020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0" r:id="rId22" name="Check Box 56">
              <controlPr defaultSize="0" autoFill="0" autoLine="0" autoPict="0">
                <anchor moveWithCells="1">
                  <from>
                    <xdr:col>2</xdr:col>
                    <xdr:colOff>655320</xdr:colOff>
                    <xdr:row>34</xdr:row>
                    <xdr:rowOff>22860</xdr:rowOff>
                  </from>
                  <to>
                    <xdr:col>3</xdr:col>
                    <xdr:colOff>167640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1" r:id="rId23" name="Check Box 57">
              <controlPr defaultSize="0" autoFill="0" autoLine="0" autoPict="0">
                <anchor moveWithCells="1">
                  <from>
                    <xdr:col>2</xdr:col>
                    <xdr:colOff>655320</xdr:colOff>
                    <xdr:row>35</xdr:row>
                    <xdr:rowOff>160020</xdr:rowOff>
                  </from>
                  <to>
                    <xdr:col>3</xdr:col>
                    <xdr:colOff>167640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2" r:id="rId24" name="Check Box 58">
              <controlPr defaultSize="0" autoFill="0" autoLine="0" autoPict="0">
                <anchor moveWithCells="1">
                  <from>
                    <xdr:col>2</xdr:col>
                    <xdr:colOff>655320</xdr:colOff>
                    <xdr:row>36</xdr:row>
                    <xdr:rowOff>15240</xdr:rowOff>
                  </from>
                  <to>
                    <xdr:col>3</xdr:col>
                    <xdr:colOff>167640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3" r:id="rId25" name="Check Box 59">
              <controlPr defaultSize="0" autoFill="0" autoLine="0" autoPict="0">
                <anchor moveWithCells="1">
                  <from>
                    <xdr:col>2</xdr:col>
                    <xdr:colOff>655320</xdr:colOff>
                    <xdr:row>37</xdr:row>
                    <xdr:rowOff>22860</xdr:rowOff>
                  </from>
                  <to>
                    <xdr:col>3</xdr:col>
                    <xdr:colOff>167640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4" r:id="rId26" name="Check Box 60">
              <controlPr defaultSize="0" autoFill="0" autoLine="0" autoPict="0">
                <anchor moveWithCells="1">
                  <from>
                    <xdr:col>2</xdr:col>
                    <xdr:colOff>655320</xdr:colOff>
                    <xdr:row>38</xdr:row>
                    <xdr:rowOff>22860</xdr:rowOff>
                  </from>
                  <to>
                    <xdr:col>3</xdr:col>
                    <xdr:colOff>167640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5" r:id="rId27" name="Check Box 61">
              <controlPr defaultSize="0" autoFill="0" autoLine="0" autoPict="0">
                <anchor moveWithCells="1">
                  <from>
                    <xdr:col>2</xdr:col>
                    <xdr:colOff>655320</xdr:colOff>
                    <xdr:row>39</xdr:row>
                    <xdr:rowOff>15240</xdr:rowOff>
                  </from>
                  <to>
                    <xdr:col>3</xdr:col>
                    <xdr:colOff>167640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6" r:id="rId28" name="Check Box 62">
              <controlPr defaultSize="0" autoFill="0" autoLine="0" autoPict="0">
                <anchor moveWithCells="1">
                  <from>
                    <xdr:col>2</xdr:col>
                    <xdr:colOff>655320</xdr:colOff>
                    <xdr:row>40</xdr:row>
                    <xdr:rowOff>15240</xdr:rowOff>
                  </from>
                  <to>
                    <xdr:col>3</xdr:col>
                    <xdr:colOff>167640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7" r:id="rId29" name="Check Box 63">
              <controlPr defaultSize="0" autoFill="0" autoLine="0" autoPict="0">
                <anchor moveWithCells="1">
                  <from>
                    <xdr:col>2</xdr:col>
                    <xdr:colOff>655320</xdr:colOff>
                    <xdr:row>41</xdr:row>
                    <xdr:rowOff>22860</xdr:rowOff>
                  </from>
                  <to>
                    <xdr:col>3</xdr:col>
                    <xdr:colOff>167640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8" r:id="rId30" name="Check Box 64">
              <controlPr defaultSize="0" autoFill="0" autoLine="0" autoPict="0">
                <anchor moveWithCells="1">
                  <from>
                    <xdr:col>2</xdr:col>
                    <xdr:colOff>655320</xdr:colOff>
                    <xdr:row>42</xdr:row>
                    <xdr:rowOff>15240</xdr:rowOff>
                  </from>
                  <to>
                    <xdr:col>3</xdr:col>
                    <xdr:colOff>167640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9" r:id="rId31" name="Check Box 65">
              <controlPr defaultSize="0" autoFill="0" autoLine="0" autoPict="0">
                <anchor moveWithCells="1">
                  <from>
                    <xdr:col>2</xdr:col>
                    <xdr:colOff>655320</xdr:colOff>
                    <xdr:row>43</xdr:row>
                    <xdr:rowOff>15240</xdr:rowOff>
                  </from>
                  <to>
                    <xdr:col>3</xdr:col>
                    <xdr:colOff>167640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0" r:id="rId32" name="Check Box 66">
              <controlPr defaultSize="0" autoFill="0" autoLine="0" autoPict="0">
                <anchor moveWithCells="1">
                  <from>
                    <xdr:col>2</xdr:col>
                    <xdr:colOff>655320</xdr:colOff>
                    <xdr:row>44</xdr:row>
                    <xdr:rowOff>22860</xdr:rowOff>
                  </from>
                  <to>
                    <xdr:col>3</xdr:col>
                    <xdr:colOff>167640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1" r:id="rId33" name="Check Box 67">
              <controlPr defaultSize="0" autoFill="0" autoLine="0" autoPict="0">
                <anchor moveWithCells="1">
                  <from>
                    <xdr:col>2</xdr:col>
                    <xdr:colOff>655320</xdr:colOff>
                    <xdr:row>45</xdr:row>
                    <xdr:rowOff>38100</xdr:rowOff>
                  </from>
                  <to>
                    <xdr:col>3</xdr:col>
                    <xdr:colOff>167640</xdr:colOff>
                    <xdr:row>46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Hidden!$D$10:$D$14</xm:f>
          </x14:formula1>
          <xm:sqref>C22:C24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39"/>
  <sheetViews>
    <sheetView showGridLines="0" rightToLeft="1" topLeftCell="A10" zoomScaleNormal="100" workbookViewId="0">
      <selection activeCell="A8" sqref="A8"/>
    </sheetView>
  </sheetViews>
  <sheetFormatPr defaultRowHeight="14.4"/>
  <cols>
    <col min="1" max="1" width="11.44140625" customWidth="1"/>
  </cols>
  <sheetData>
    <row r="1" spans="1:17">
      <c r="L1" s="76"/>
      <c r="M1" s="76"/>
      <c r="N1" s="76"/>
      <c r="O1" s="76"/>
      <c r="P1" s="76"/>
      <c r="Q1" s="76"/>
    </row>
    <row r="2" spans="1:17">
      <c r="A2" t="s">
        <v>104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M2" t="s">
        <v>133</v>
      </c>
    </row>
    <row r="3" spans="1:17">
      <c r="A3" t="s">
        <v>91</v>
      </c>
      <c r="B3" s="85">
        <f>الاستمارة!C69</f>
        <v>0</v>
      </c>
      <c r="C3" s="86">
        <f>الاستمارة!D69</f>
        <v>0</v>
      </c>
      <c r="D3" s="86">
        <f>الاستمارة!E69</f>
        <v>0</v>
      </c>
      <c r="E3" s="86">
        <f>الاستمارة!F69</f>
        <v>0</v>
      </c>
      <c r="F3" s="86">
        <f>الاستمارة!G69</f>
        <v>0</v>
      </c>
      <c r="G3" s="86">
        <f>الاستمارة!H69</f>
        <v>0</v>
      </c>
      <c r="H3" s="86">
        <f>الاستمارة!I69</f>
        <v>0</v>
      </c>
      <c r="I3" s="86">
        <f>الاستمارة!J69</f>
        <v>0</v>
      </c>
      <c r="J3" s="86">
        <f>الاستمارة!K69</f>
        <v>0</v>
      </c>
      <c r="K3" s="86">
        <f>الاستمارة!L69</f>
        <v>0</v>
      </c>
      <c r="L3" s="77"/>
      <c r="M3" s="93">
        <f>الاستمارة!C11</f>
        <v>0</v>
      </c>
      <c r="N3" s="77"/>
      <c r="O3" s="77"/>
      <c r="P3" s="78"/>
    </row>
    <row r="4" spans="1:17">
      <c r="A4" t="s">
        <v>92</v>
      </c>
      <c r="B4" s="87">
        <f>الاستمارة!C73</f>
        <v>0</v>
      </c>
      <c r="C4" s="88">
        <f>الاستمارة!D73</f>
        <v>0</v>
      </c>
      <c r="D4" s="88">
        <f>الاستمارة!E73</f>
        <v>0</v>
      </c>
      <c r="E4" s="88">
        <f>الاستمارة!F73</f>
        <v>0</v>
      </c>
      <c r="F4" s="88">
        <f>الاستمارة!G73</f>
        <v>0</v>
      </c>
      <c r="G4" s="88">
        <f>الاستمارة!H73</f>
        <v>0</v>
      </c>
      <c r="H4" s="88">
        <f>الاستمارة!I73</f>
        <v>0</v>
      </c>
      <c r="I4" s="88">
        <f>الاستمارة!J73</f>
        <v>0</v>
      </c>
      <c r="J4" s="88">
        <f>الاستمارة!K73</f>
        <v>0</v>
      </c>
      <c r="K4" s="88">
        <f>الاستمارة!L73</f>
        <v>0</v>
      </c>
      <c r="L4" s="19"/>
      <c r="M4" s="19"/>
      <c r="N4" s="19"/>
      <c r="O4" s="19"/>
      <c r="P4" s="79"/>
    </row>
    <row r="5" spans="1:17">
      <c r="A5" t="s">
        <v>93</v>
      </c>
      <c r="B5" s="87">
        <f>الاستمارة!C78</f>
        <v>0</v>
      </c>
      <c r="C5" s="88">
        <f>الاستمارة!D78</f>
        <v>0</v>
      </c>
      <c r="D5" s="88">
        <f>الاستمارة!E78</f>
        <v>0</v>
      </c>
      <c r="E5" s="88">
        <f>الاستمارة!F78</f>
        <v>0</v>
      </c>
      <c r="F5" s="88">
        <f>الاستمارة!G78</f>
        <v>0</v>
      </c>
      <c r="G5" s="88">
        <f>الاستمارة!H78</f>
        <v>0</v>
      </c>
      <c r="H5" s="88">
        <f>الاستمارة!I78</f>
        <v>0</v>
      </c>
      <c r="I5" s="88">
        <f>الاستمارة!J78</f>
        <v>0</v>
      </c>
      <c r="J5" s="88">
        <f>الاستمارة!K78</f>
        <v>0</v>
      </c>
      <c r="K5" s="88">
        <f>الاستمارة!L78</f>
        <v>0</v>
      </c>
      <c r="L5" s="19"/>
      <c r="M5" s="19"/>
      <c r="N5" s="19"/>
      <c r="O5" s="19"/>
      <c r="P5" s="79"/>
    </row>
    <row r="6" spans="1:17">
      <c r="B6" s="8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79"/>
    </row>
    <row r="7" spans="1:17">
      <c r="B7" s="89">
        <f>الاستمارة!M67</f>
        <v>0</v>
      </c>
      <c r="C7" s="90">
        <f>الاستمارة!M58</f>
        <v>0</v>
      </c>
      <c r="D7" s="90">
        <f>الاستمارة!M69</f>
        <v>0</v>
      </c>
      <c r="E7" s="90">
        <f>الاستمارة!G99</f>
        <v>0</v>
      </c>
      <c r="F7" s="90">
        <f>الاستمارة!M78</f>
        <v>0</v>
      </c>
      <c r="G7" s="82">
        <f>الاستمارة!D82</f>
        <v>0</v>
      </c>
      <c r="H7" s="82">
        <f>الاستمارة!D83</f>
        <v>0</v>
      </c>
      <c r="I7" s="82">
        <f>الاستمارة!D84</f>
        <v>0</v>
      </c>
      <c r="J7" s="90">
        <f>الاستمارة!M89</f>
        <v>0</v>
      </c>
      <c r="K7" s="92" t="e">
        <f>AVERAGE(F23:F39)</f>
        <v>#DIV/0!</v>
      </c>
      <c r="L7" s="90">
        <f>COUNTIF(A22:A26,"true")*20</f>
        <v>0</v>
      </c>
      <c r="M7" s="90">
        <f>COUNTIF(B22:B26,"true")*20</f>
        <v>0</v>
      </c>
      <c r="N7" s="81" t="b">
        <v>0</v>
      </c>
      <c r="O7" s="81" t="b">
        <v>0</v>
      </c>
      <c r="P7" s="83" t="b">
        <v>0</v>
      </c>
    </row>
    <row r="8" spans="1:17" ht="40.950000000000003" customHeight="1">
      <c r="B8" s="84" t="s">
        <v>87</v>
      </c>
      <c r="C8" s="84" t="s">
        <v>88</v>
      </c>
      <c r="D8" s="84" t="s">
        <v>90</v>
      </c>
      <c r="E8" s="84" t="s">
        <v>89</v>
      </c>
      <c r="F8" s="84" t="s">
        <v>94</v>
      </c>
      <c r="G8" s="84" t="s">
        <v>96</v>
      </c>
      <c r="H8" s="84" t="s">
        <v>97</v>
      </c>
      <c r="I8" s="84" t="s">
        <v>98</v>
      </c>
      <c r="J8" s="84" t="s">
        <v>95</v>
      </c>
      <c r="K8" s="84" t="s">
        <v>123</v>
      </c>
      <c r="L8" s="84" t="s">
        <v>99</v>
      </c>
      <c r="M8" s="84" t="s">
        <v>100</v>
      </c>
      <c r="N8" s="84" t="s">
        <v>101</v>
      </c>
      <c r="O8" s="84" t="s">
        <v>102</v>
      </c>
      <c r="P8" s="84" t="s">
        <v>103</v>
      </c>
    </row>
    <row r="22" spans="1:6">
      <c r="A22" t="b">
        <v>0</v>
      </c>
      <c r="B22" t="b">
        <v>0</v>
      </c>
      <c r="C22" s="75" t="s">
        <v>126</v>
      </c>
      <c r="E22" s="75" t="s">
        <v>123</v>
      </c>
      <c r="F22" s="75" t="s">
        <v>127</v>
      </c>
    </row>
    <row r="23" spans="1:6">
      <c r="A23" t="b">
        <v>0</v>
      </c>
      <c r="B23" t="b">
        <v>0</v>
      </c>
      <c r="C23" t="s">
        <v>109</v>
      </c>
      <c r="D23" t="b">
        <v>0</v>
      </c>
      <c r="E23" s="76">
        <v>1.64</v>
      </c>
      <c r="F23" t="str">
        <f>IF(D23= TRUE,E23,"")</f>
        <v/>
      </c>
    </row>
    <row r="24" spans="1:6">
      <c r="A24" t="b">
        <v>0</v>
      </c>
      <c r="B24" t="b">
        <v>0</v>
      </c>
      <c r="C24" t="s">
        <v>110</v>
      </c>
      <c r="D24" t="b">
        <v>0</v>
      </c>
      <c r="E24" s="76">
        <v>1.79</v>
      </c>
      <c r="F24" s="76" t="str">
        <f t="shared" ref="F24:F39" si="0">IF(D24= TRUE,E24,"")</f>
        <v/>
      </c>
    </row>
    <row r="25" spans="1:6">
      <c r="A25" t="b">
        <v>0</v>
      </c>
      <c r="B25" t="b">
        <v>0</v>
      </c>
      <c r="C25" t="s">
        <v>111</v>
      </c>
      <c r="D25" t="b">
        <v>0</v>
      </c>
      <c r="E25" s="76">
        <v>1.56</v>
      </c>
      <c r="F25" s="76" t="str">
        <f t="shared" si="0"/>
        <v/>
      </c>
    </row>
    <row r="26" spans="1:6">
      <c r="A26" t="b">
        <v>0</v>
      </c>
      <c r="B26" t="b">
        <v>0</v>
      </c>
      <c r="C26" t="s">
        <v>112</v>
      </c>
      <c r="D26" t="b">
        <v>0</v>
      </c>
      <c r="E26" s="76">
        <v>1.65</v>
      </c>
      <c r="F26" s="76" t="str">
        <f t="shared" si="0"/>
        <v/>
      </c>
    </row>
    <row r="27" spans="1:6">
      <c r="C27" t="s">
        <v>124</v>
      </c>
      <c r="D27" t="b">
        <v>0</v>
      </c>
      <c r="E27" s="76">
        <v>1.18</v>
      </c>
      <c r="F27" s="76" t="str">
        <f t="shared" si="0"/>
        <v/>
      </c>
    </row>
    <row r="28" spans="1:6">
      <c r="C28" t="s">
        <v>125</v>
      </c>
      <c r="D28" t="b">
        <v>0</v>
      </c>
      <c r="E28" s="76">
        <v>1.37</v>
      </c>
      <c r="F28" s="76" t="str">
        <f t="shared" si="0"/>
        <v/>
      </c>
    </row>
    <row r="29" spans="1:6">
      <c r="C29" t="s">
        <v>113</v>
      </c>
      <c r="D29" t="b">
        <v>0</v>
      </c>
      <c r="E29" s="76">
        <v>1.53</v>
      </c>
      <c r="F29" s="76" t="str">
        <f t="shared" si="0"/>
        <v/>
      </c>
    </row>
    <row r="30" spans="1:6">
      <c r="C30" t="s">
        <v>114</v>
      </c>
      <c r="D30" t="b">
        <v>0</v>
      </c>
      <c r="E30" s="76">
        <v>1.67</v>
      </c>
      <c r="F30" s="76" t="str">
        <f t="shared" si="0"/>
        <v/>
      </c>
    </row>
    <row r="31" spans="1:6">
      <c r="C31" t="s">
        <v>115</v>
      </c>
      <c r="D31" t="b">
        <v>0</v>
      </c>
      <c r="E31" s="76">
        <v>1.52</v>
      </c>
      <c r="F31" s="76" t="str">
        <f t="shared" si="0"/>
        <v/>
      </c>
    </row>
    <row r="32" spans="1:6">
      <c r="C32" t="s">
        <v>116</v>
      </c>
      <c r="D32" t="b">
        <v>0</v>
      </c>
      <c r="E32" s="76">
        <v>1.57</v>
      </c>
      <c r="F32" s="76" t="str">
        <f t="shared" si="0"/>
        <v/>
      </c>
    </row>
    <row r="33" spans="3:6">
      <c r="C33" t="s">
        <v>117</v>
      </c>
      <c r="D33" t="b">
        <v>0</v>
      </c>
      <c r="E33" s="76">
        <v>1.66</v>
      </c>
      <c r="F33" s="76" t="str">
        <f t="shared" si="0"/>
        <v/>
      </c>
    </row>
    <row r="34" spans="3:6">
      <c r="C34" t="s">
        <v>118</v>
      </c>
      <c r="D34" t="b">
        <v>0</v>
      </c>
      <c r="E34" s="76">
        <v>1.42</v>
      </c>
      <c r="F34" s="76" t="str">
        <f t="shared" si="0"/>
        <v/>
      </c>
    </row>
    <row r="35" spans="3:6">
      <c r="C35" t="s">
        <v>119</v>
      </c>
      <c r="D35" t="b">
        <v>0</v>
      </c>
      <c r="E35" s="76">
        <v>1.61</v>
      </c>
      <c r="F35" s="76" t="str">
        <f t="shared" si="0"/>
        <v/>
      </c>
    </row>
    <row r="36" spans="3:6">
      <c r="C36" t="s">
        <v>120</v>
      </c>
      <c r="D36" t="b">
        <v>0</v>
      </c>
      <c r="E36" s="76">
        <v>1.65</v>
      </c>
      <c r="F36" s="76" t="str">
        <f t="shared" si="0"/>
        <v/>
      </c>
    </row>
    <row r="37" spans="3:6">
      <c r="C37" t="s">
        <v>18</v>
      </c>
      <c r="D37" t="b">
        <v>0</v>
      </c>
      <c r="E37" s="76">
        <v>1.59</v>
      </c>
      <c r="F37" s="76" t="str">
        <f t="shared" si="0"/>
        <v/>
      </c>
    </row>
    <row r="38" spans="3:6">
      <c r="C38" t="s">
        <v>121</v>
      </c>
      <c r="D38" t="b">
        <v>0</v>
      </c>
      <c r="E38" s="76">
        <v>1.62</v>
      </c>
      <c r="F38" s="76" t="str">
        <f t="shared" si="0"/>
        <v/>
      </c>
    </row>
    <row r="39" spans="3:6">
      <c r="C39" t="s">
        <v>122</v>
      </c>
      <c r="D39" t="b">
        <v>0</v>
      </c>
      <c r="E39" s="76">
        <v>1.55</v>
      </c>
      <c r="F39" s="76" t="str">
        <f t="shared" si="0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159"/>
  <sheetViews>
    <sheetView rightToLeft="1" topLeftCell="A7" zoomScale="69" zoomScaleNormal="69" workbookViewId="0">
      <selection activeCell="K17" sqref="K17"/>
    </sheetView>
  </sheetViews>
  <sheetFormatPr defaultRowHeight="14.4"/>
  <sheetData>
    <row r="1" spans="1:2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2"/>
      <c r="B10" s="2"/>
      <c r="C10" s="2"/>
      <c r="D10" s="2" t="s">
        <v>22</v>
      </c>
      <c r="E10" s="2"/>
      <c r="F10" s="2"/>
      <c r="G10" s="2"/>
      <c r="H10" s="2"/>
      <c r="I10" s="2" t="s">
        <v>22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2"/>
      <c r="B11" s="2"/>
      <c r="C11" s="2"/>
      <c r="D11" s="13" t="s">
        <v>71</v>
      </c>
      <c r="E11" s="2"/>
      <c r="F11" s="2"/>
      <c r="G11" s="2"/>
      <c r="H11" s="2"/>
      <c r="I11" s="2" t="s">
        <v>60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2"/>
      <c r="B12" s="2"/>
      <c r="C12" s="2"/>
      <c r="D12" s="13" t="s">
        <v>72</v>
      </c>
      <c r="E12" s="2"/>
      <c r="F12" s="2"/>
      <c r="G12" s="2"/>
      <c r="H12" s="2"/>
      <c r="I12" s="2" t="s">
        <v>62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2"/>
      <c r="B13" s="2"/>
      <c r="C13" s="2"/>
      <c r="D13" s="13" t="s">
        <v>73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2"/>
      <c r="B14" s="2"/>
      <c r="C14" s="2"/>
      <c r="D14" s="2" t="s">
        <v>74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>
      <c r="A15" s="2"/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6E8CDA0-3C6E-45B7-AFD9-2B2E3174B07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التعليمات</vt:lpstr>
      <vt:lpstr>الاستمارة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Abdulaziz Almaiman</dc:creator>
  <cp:lastModifiedBy>Ibrahim Bakkari</cp:lastModifiedBy>
  <cp:lastPrinted>2020-07-15T06:29:46Z</cp:lastPrinted>
  <dcterms:created xsi:type="dcterms:W3CDTF">2019-09-25T09:57:19Z</dcterms:created>
  <dcterms:modified xsi:type="dcterms:W3CDTF">2020-07-15T08:40:37Z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